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B3CDCAD-10E4-44C6-A51F-93420B9AB798}" xr6:coauthVersionLast="47" xr6:coauthVersionMax="47" xr10:uidLastSave="{00000000-0000-0000-0000-000000000000}"/>
  <bookViews>
    <workbookView xWindow="-120" yWindow="-120" windowWidth="29040" windowHeight="15720" xr2:uid="{F9DBE450-2684-499C-A887-40CEA06FCD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2" i="1" l="1"/>
  <c r="Y11" i="1"/>
  <c r="Y10" i="1"/>
  <c r="AA10" i="1" s="1"/>
  <c r="Y9" i="1"/>
  <c r="Y8" i="1"/>
  <c r="AA7" i="1"/>
  <c r="AB7" i="1" s="1"/>
  <c r="Y7" i="1"/>
  <c r="Y6" i="1"/>
  <c r="Y5" i="1"/>
  <c r="AA5" i="1" s="1"/>
  <c r="Y4" i="1"/>
  <c r="AA4" i="1" s="1"/>
  <c r="AB4" i="1" s="1"/>
  <c r="Y3" i="1"/>
  <c r="Y2" i="1"/>
  <c r="AB6" i="1" l="1"/>
  <c r="AB11" i="1"/>
  <c r="AB10" i="1"/>
  <c r="AB5" i="1"/>
  <c r="AA8" i="1"/>
  <c r="AB8" i="1" s="1"/>
  <c r="AA11" i="1"/>
  <c r="AA9" i="1"/>
  <c r="AB9" i="1" s="1"/>
  <c r="AA2" i="1"/>
  <c r="AB2" i="1" s="1"/>
  <c r="AA3" i="1"/>
  <c r="AB3" i="1" s="1"/>
  <c r="AA6" i="1"/>
  <c r="AA12" i="1"/>
  <c r="AB12" i="1" s="1"/>
  <c r="AB13" i="1" l="1"/>
</calcChain>
</file>

<file path=xl/sharedStrings.xml><?xml version="1.0" encoding="utf-8"?>
<sst xmlns="http://schemas.openxmlformats.org/spreadsheetml/2006/main" count="182" uniqueCount="121">
  <si>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</si>
  <si>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</si>
  <si>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</si>
  <si>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</si>
  <si>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</si>
  <si>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</si>
  <si>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</si>
  <si>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</si>
  <si>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</si>
  <si>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</si>
  <si>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</si>
  <si>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</si>
  <si>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</si>
  <si>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</si>
  <si>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</si>
  <si>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</si>
  <si>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</si>
  <si>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</si>
  <si>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</si>
  <si>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</si>
  <si>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</si>
  <si>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</si>
  <si>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</si>
  <si>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</si>
  <si>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</si>
  <si>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</si>
  <si>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</si>
  <si>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</si>
  <si>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</si>
  <si>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</si>
  <si>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GANPAT SHESHERAO JADHAV</t>
  </si>
  <si>
    <t>SBI General Insurance Company Limited</t>
  </si>
  <si>
    <t>LIABILITY</t>
  </si>
  <si>
    <t>GCV</t>
  </si>
  <si>
    <t>MH09CU1891</t>
  </si>
  <si>
    <t>ATUL AUTO</t>
  </si>
  <si>
    <t>ATUL SHAKTI</t>
  </si>
  <si>
    <t>2013</t>
  </si>
  <si>
    <t>0</t>
  </si>
  <si>
    <t>990</t>
  </si>
  <si>
    <t>2</t>
  </si>
  <si>
    <t>DIESEL</t>
  </si>
  <si>
    <t>POCMVGC0100610316</t>
  </si>
  <si>
    <t>MR AKSHAY ARJUN BANKAR</t>
  </si>
  <si>
    <t>Royal Sundaram General Insurance Company Limited</t>
  </si>
  <si>
    <t>MISC</t>
  </si>
  <si>
    <t>MH13DM8847</t>
  </si>
  <si>
    <t>MAHINDRA</t>
  </si>
  <si>
    <t>724 XM</t>
  </si>
  <si>
    <t>2021</t>
  </si>
  <si>
    <t>28</t>
  </si>
  <si>
    <t>1</t>
  </si>
  <si>
    <t>VOT0017513000100</t>
  </si>
  <si>
    <t>SPARKSHIELD INSURANCE BROKERS PRIVATE LIMITED</t>
  </si>
  <si>
    <t>SUBHASH SITARAM DHAWADE</t>
  </si>
  <si>
    <t>Universal Sompo General Insurance Company Limited</t>
  </si>
  <si>
    <t>PACKAGE</t>
  </si>
  <si>
    <t>MH14GU9865</t>
  </si>
  <si>
    <t>TATA MOTORS LIMITED</t>
  </si>
  <si>
    <t>LPT 407</t>
  </si>
  <si>
    <t>2018</t>
  </si>
  <si>
    <t>2956</t>
  </si>
  <si>
    <t>7300</t>
  </si>
  <si>
    <t>AVO/2315/12545765</t>
  </si>
  <si>
    <t>MR SACHIN MAHADEV KOLI</t>
  </si>
  <si>
    <t>MH09CA1399</t>
  </si>
  <si>
    <t>TATA MOTORS LTD.</t>
  </si>
  <si>
    <t>LPT 1613 LB TIPPER</t>
  </si>
  <si>
    <t>2007</t>
  </si>
  <si>
    <t>18500</t>
  </si>
  <si>
    <t>VGT0592840000100</t>
  </si>
  <si>
    <t>MR KHWAJA BABU MULLA</t>
  </si>
  <si>
    <t>PRIVATE_CAR</t>
  </si>
  <si>
    <t>MH12CD2703</t>
  </si>
  <si>
    <t>HYUNDAI MOTORS LTD.</t>
  </si>
  <si>
    <t>SANTRO XING XP</t>
  </si>
  <si>
    <t>2004</t>
  </si>
  <si>
    <t>1086</t>
  </si>
  <si>
    <t>5</t>
  </si>
  <si>
    <t>PETROL</t>
  </si>
  <si>
    <t>VPT1049890000100</t>
  </si>
  <si>
    <t>SHABBIR MAKABUL PATEL</t>
  </si>
  <si>
    <t>MH074608</t>
  </si>
  <si>
    <t>MAHINDRA &amp; MAHINDRA</t>
  </si>
  <si>
    <t>MAXX</t>
  </si>
  <si>
    <t>2005</t>
  </si>
  <si>
    <t>2850</t>
  </si>
  <si>
    <t>3</t>
  </si>
  <si>
    <t>POCMVGC0100610426</t>
  </si>
  <si>
    <t>M/S SATSATAK FARMER PRO COM LTD</t>
  </si>
  <si>
    <t>MH24BR3525</t>
  </si>
  <si>
    <t>ARJUN 555 DI</t>
  </si>
  <si>
    <t>2023</t>
  </si>
  <si>
    <t>VOC0682601000100</t>
  </si>
  <si>
    <t>MR VAIBHAV RAJARAM GARUD</t>
  </si>
  <si>
    <t>HDFC ERGO General Insurance Company Limited</t>
  </si>
  <si>
    <t>MH12XM1381</t>
  </si>
  <si>
    <t>BOLERO</t>
  </si>
  <si>
    <t>2024</t>
  </si>
  <si>
    <t>2825</t>
  </si>
  <si>
    <t>2315208014702700000</t>
  </si>
  <si>
    <t>MR DATTATRA BIMAJI AHER</t>
  </si>
  <si>
    <t>MH14AZ0401</t>
  </si>
  <si>
    <t>BOLERO CAMPER</t>
  </si>
  <si>
    <t>2880</t>
  </si>
  <si>
    <t>4</t>
  </si>
  <si>
    <t>2317208014838900000</t>
  </si>
  <si>
    <t>MR SAGAR SANJAY GUGALE</t>
  </si>
  <si>
    <t>MH12LJ1618</t>
  </si>
  <si>
    <t>BOLERO SLX</t>
  </si>
  <si>
    <t>2014</t>
  </si>
  <si>
    <t>2523</t>
  </si>
  <si>
    <t>7</t>
  </si>
  <si>
    <t>VPT1050152000100</t>
  </si>
  <si>
    <t>MR JAYSHING NILAKANTH SHITOLE</t>
  </si>
  <si>
    <t>MH12JN4271</t>
  </si>
  <si>
    <t>SWARAJ</t>
  </si>
  <si>
    <t>724</t>
  </si>
  <si>
    <t>26</t>
  </si>
  <si>
    <t>VOT0017544000100</t>
  </si>
  <si>
    <t>TOTAL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</si>
</sst>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5" formatCode="_(* #,##0_);_(* \(#,##0\);_(* &quot;-&quot;??_);_(@_)"/>
    <numFmt numFmtId="166" formatCode="yyyy\-mm\-dd"/>
    <numFmt numFmtId="167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7" fontId="0" fillId="0" borderId="1" xfId="2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3C0B-0A08-4315-B184-40AD9E3B0B14}">
  <dimension ref="A1:AC15"/>
  <sheetViews>
    <sheetView tabSelected="1" workbookViewId="0">
      <selection activeCell="V22" sqref="V22"/>
    </sheetView>
  </sheetViews>
  <sheetFormatPr defaultRowHeight="15" x14ac:dyDescent="0.25"/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4" t="s">
        <v>25</v>
      </c>
      <c r="AA1" s="6" t="s">
        <v>26</v>
      </c>
      <c r="AB1" s="7" t="s">
        <v>27</v>
      </c>
      <c r="AC1" s="8" t="s">
        <v>28</v>
      </c>
    </row>
    <row r="2" spans="1:29" ht="15.75" x14ac:dyDescent="0.25">
      <c r="A2" s="9">
        <v>46014</v>
      </c>
      <c r="B2" s="10" t="s">
        <v>29</v>
      </c>
      <c r="C2" s="10" t="s">
        <v>30</v>
      </c>
      <c r="D2" s="10" t="s">
        <v>31</v>
      </c>
      <c r="E2" s="10" t="s">
        <v>32</v>
      </c>
      <c r="F2" s="10" t="s">
        <v>33</v>
      </c>
      <c r="G2" s="10" t="s">
        <v>34</v>
      </c>
      <c r="H2" s="10" t="s">
        <v>35</v>
      </c>
      <c r="I2" s="10" t="s">
        <v>36</v>
      </c>
      <c r="J2" s="10" t="s">
        <v>37</v>
      </c>
      <c r="K2" s="10" t="s">
        <v>38</v>
      </c>
      <c r="L2" s="10" t="s">
        <v>39</v>
      </c>
      <c r="M2" s="10" t="s">
        <v>40</v>
      </c>
      <c r="N2" s="10" t="s">
        <v>41</v>
      </c>
      <c r="O2" s="10" t="s">
        <v>42</v>
      </c>
      <c r="P2" s="11">
        <v>46015</v>
      </c>
      <c r="Q2" s="11">
        <v>46379</v>
      </c>
      <c r="R2" s="10">
        <v>0</v>
      </c>
      <c r="S2" s="10">
        <v>0</v>
      </c>
      <c r="T2" s="10">
        <v>0</v>
      </c>
      <c r="U2" s="10">
        <v>4492</v>
      </c>
      <c r="V2" s="10">
        <v>4492</v>
      </c>
      <c r="W2" s="10">
        <v>4717</v>
      </c>
      <c r="X2" s="12">
        <v>0.51500000000000001</v>
      </c>
      <c r="Y2" s="10">
        <f t="shared" ref="Y2:Y12" si="0">V2*X2</f>
        <v>2313.38</v>
      </c>
      <c r="Z2" s="13">
        <v>0.02</v>
      </c>
      <c r="AA2" s="14">
        <f t="shared" ref="AA2:AA12" si="1">Z2*Y2</f>
        <v>46.267600000000002</v>
      </c>
      <c r="AB2" s="14">
        <f t="shared" ref="AB2:AB12" si="2">Y2-AA2</f>
        <v>2267.1124</v>
      </c>
      <c r="AC2" s="10"/>
    </row>
    <row r="3" spans="1:29" ht="15.75" x14ac:dyDescent="0.25">
      <c r="A3" s="9">
        <v>46014</v>
      </c>
      <c r="B3" s="10" t="s">
        <v>29</v>
      </c>
      <c r="C3" s="10" t="s">
        <v>43</v>
      </c>
      <c r="D3" s="10" t="s">
        <v>44</v>
      </c>
      <c r="E3" s="10" t="s">
        <v>32</v>
      </c>
      <c r="F3" s="10" t="s">
        <v>45</v>
      </c>
      <c r="G3" s="10" t="s">
        <v>46</v>
      </c>
      <c r="H3" s="10" t="s">
        <v>47</v>
      </c>
      <c r="I3" s="10" t="s">
        <v>48</v>
      </c>
      <c r="J3" s="10" t="s">
        <v>49</v>
      </c>
      <c r="K3" s="10" t="s">
        <v>50</v>
      </c>
      <c r="L3" s="10" t="s">
        <v>38</v>
      </c>
      <c r="M3" s="10" t="s">
        <v>51</v>
      </c>
      <c r="N3" s="10" t="s">
        <v>41</v>
      </c>
      <c r="O3" s="10" t="s">
        <v>52</v>
      </c>
      <c r="P3" s="11">
        <v>46015</v>
      </c>
      <c r="Q3" s="11">
        <v>46379</v>
      </c>
      <c r="R3" s="10">
        <v>0</v>
      </c>
      <c r="S3" s="10">
        <v>0</v>
      </c>
      <c r="T3" s="10">
        <v>0</v>
      </c>
      <c r="U3" s="10">
        <v>7267</v>
      </c>
      <c r="V3" s="10">
        <v>7267</v>
      </c>
      <c r="W3" s="10">
        <v>8575</v>
      </c>
      <c r="X3" s="15">
        <v>0.53</v>
      </c>
      <c r="Y3" s="10">
        <f t="shared" si="0"/>
        <v>3851.51</v>
      </c>
      <c r="Z3" s="13">
        <v>0.02</v>
      </c>
      <c r="AA3" s="14">
        <f t="shared" si="1"/>
        <v>77.030200000000008</v>
      </c>
      <c r="AB3" s="14">
        <f t="shared" si="2"/>
        <v>3774.4798000000001</v>
      </c>
      <c r="AC3" s="10"/>
    </row>
    <row r="4" spans="1:29" ht="15.75" x14ac:dyDescent="0.25">
      <c r="A4" s="9">
        <v>46014</v>
      </c>
      <c r="B4" s="10" t="s">
        <v>53</v>
      </c>
      <c r="C4" s="10" t="s">
        <v>54</v>
      </c>
      <c r="D4" s="10" t="s">
        <v>55</v>
      </c>
      <c r="E4" s="10" t="s">
        <v>56</v>
      </c>
      <c r="F4" s="10" t="s">
        <v>33</v>
      </c>
      <c r="G4" s="10" t="s">
        <v>57</v>
      </c>
      <c r="H4" s="10" t="s">
        <v>58</v>
      </c>
      <c r="I4" s="10" t="s">
        <v>59</v>
      </c>
      <c r="J4" s="10" t="s">
        <v>60</v>
      </c>
      <c r="K4" s="10" t="s">
        <v>61</v>
      </c>
      <c r="L4" s="10" t="s">
        <v>62</v>
      </c>
      <c r="M4" s="10" t="s">
        <v>40</v>
      </c>
      <c r="N4" s="10" t="s">
        <v>41</v>
      </c>
      <c r="O4" s="10" t="s">
        <v>63</v>
      </c>
      <c r="P4" s="11">
        <v>46014</v>
      </c>
      <c r="Q4" s="11">
        <v>46378</v>
      </c>
      <c r="R4" s="10">
        <v>20</v>
      </c>
      <c r="S4" s="10">
        <v>557532</v>
      </c>
      <c r="T4" s="10">
        <v>930</v>
      </c>
      <c r="U4" s="10">
        <v>16374</v>
      </c>
      <c r="V4" s="10">
        <v>17304</v>
      </c>
      <c r="W4" s="10">
        <v>18332</v>
      </c>
      <c r="X4" s="15">
        <v>0.38</v>
      </c>
      <c r="Y4" s="10">
        <f t="shared" si="0"/>
        <v>6575.52</v>
      </c>
      <c r="Z4" s="13">
        <v>0.02</v>
      </c>
      <c r="AA4" s="14">
        <f t="shared" si="1"/>
        <v>131.5104</v>
      </c>
      <c r="AB4" s="14">
        <f t="shared" si="2"/>
        <v>6444.0096000000003</v>
      </c>
      <c r="AC4" s="10"/>
    </row>
    <row r="5" spans="1:29" ht="15.75" x14ac:dyDescent="0.25">
      <c r="A5" s="9">
        <v>46014</v>
      </c>
      <c r="B5" s="10" t="s">
        <v>29</v>
      </c>
      <c r="C5" s="10" t="s">
        <v>64</v>
      </c>
      <c r="D5" s="10" t="s">
        <v>44</v>
      </c>
      <c r="E5" s="10" t="s">
        <v>32</v>
      </c>
      <c r="F5" s="10" t="s">
        <v>33</v>
      </c>
      <c r="G5" s="10" t="s">
        <v>65</v>
      </c>
      <c r="H5" s="10" t="s">
        <v>66</v>
      </c>
      <c r="I5" s="10" t="s">
        <v>67</v>
      </c>
      <c r="J5" s="10" t="s">
        <v>68</v>
      </c>
      <c r="K5" s="10" t="s">
        <v>38</v>
      </c>
      <c r="L5" s="10" t="s">
        <v>69</v>
      </c>
      <c r="M5" s="10" t="s">
        <v>40</v>
      </c>
      <c r="N5" s="10" t="s">
        <v>41</v>
      </c>
      <c r="O5" s="10" t="s">
        <v>70</v>
      </c>
      <c r="P5" s="11">
        <v>46015</v>
      </c>
      <c r="Q5" s="11">
        <v>46379</v>
      </c>
      <c r="R5" s="10">
        <v>0</v>
      </c>
      <c r="S5" s="10">
        <v>0</v>
      </c>
      <c r="T5" s="10">
        <v>0</v>
      </c>
      <c r="U5" s="10">
        <v>35413</v>
      </c>
      <c r="V5" s="10">
        <v>35413</v>
      </c>
      <c r="W5" s="10">
        <v>37197</v>
      </c>
      <c r="X5" s="15">
        <v>0.44</v>
      </c>
      <c r="Y5" s="10">
        <f t="shared" si="0"/>
        <v>15581.72</v>
      </c>
      <c r="Z5" s="13">
        <v>0.02</v>
      </c>
      <c r="AA5" s="14">
        <f t="shared" si="1"/>
        <v>311.63439999999997</v>
      </c>
      <c r="AB5" s="14">
        <f t="shared" si="2"/>
        <v>15270.085599999999</v>
      </c>
      <c r="AC5" s="10"/>
    </row>
    <row r="6" spans="1:29" ht="15.75" x14ac:dyDescent="0.25">
      <c r="A6" s="9">
        <v>46014</v>
      </c>
      <c r="B6" s="10" t="s">
        <v>29</v>
      </c>
      <c r="C6" s="10" t="s">
        <v>71</v>
      </c>
      <c r="D6" s="10" t="s">
        <v>44</v>
      </c>
      <c r="E6" s="10" t="s">
        <v>32</v>
      </c>
      <c r="F6" s="10" t="s">
        <v>72</v>
      </c>
      <c r="G6" s="10" t="s">
        <v>73</v>
      </c>
      <c r="H6" s="10" t="s">
        <v>74</v>
      </c>
      <c r="I6" s="10" t="s">
        <v>75</v>
      </c>
      <c r="J6" s="10" t="s">
        <v>76</v>
      </c>
      <c r="K6" s="10" t="s">
        <v>77</v>
      </c>
      <c r="L6" s="10" t="s">
        <v>38</v>
      </c>
      <c r="M6" s="10" t="s">
        <v>78</v>
      </c>
      <c r="N6" s="10" t="s">
        <v>79</v>
      </c>
      <c r="O6" s="10" t="s">
        <v>80</v>
      </c>
      <c r="P6" s="11">
        <v>46016</v>
      </c>
      <c r="Q6" s="11">
        <v>46380</v>
      </c>
      <c r="R6" s="10">
        <v>0</v>
      </c>
      <c r="S6" s="10">
        <v>0</v>
      </c>
      <c r="T6" s="10">
        <v>0</v>
      </c>
      <c r="U6" s="10">
        <v>3416</v>
      </c>
      <c r="V6" s="10">
        <v>3416</v>
      </c>
      <c r="W6" s="10">
        <v>4031</v>
      </c>
      <c r="X6" s="15">
        <v>0.48</v>
      </c>
      <c r="Y6" s="10">
        <f t="shared" si="0"/>
        <v>1639.6799999999998</v>
      </c>
      <c r="Z6" s="13">
        <v>0.02</v>
      </c>
      <c r="AA6" s="14">
        <f t="shared" si="1"/>
        <v>32.793599999999998</v>
      </c>
      <c r="AB6" s="14">
        <f t="shared" si="2"/>
        <v>1606.8863999999999</v>
      </c>
      <c r="AC6" s="10"/>
    </row>
    <row r="7" spans="1:29" ht="15.75" x14ac:dyDescent="0.25">
      <c r="A7" s="9">
        <v>46014</v>
      </c>
      <c r="B7" s="10" t="s">
        <v>29</v>
      </c>
      <c r="C7" s="10" t="s">
        <v>81</v>
      </c>
      <c r="D7" s="10" t="s">
        <v>31</v>
      </c>
      <c r="E7" s="10" t="s">
        <v>32</v>
      </c>
      <c r="F7" s="10" t="s">
        <v>33</v>
      </c>
      <c r="G7" s="10" t="s">
        <v>82</v>
      </c>
      <c r="H7" s="10" t="s">
        <v>83</v>
      </c>
      <c r="I7" s="10" t="s">
        <v>84</v>
      </c>
      <c r="J7" s="10" t="s">
        <v>85</v>
      </c>
      <c r="K7" s="10" t="s">
        <v>38</v>
      </c>
      <c r="L7" s="10" t="s">
        <v>86</v>
      </c>
      <c r="M7" s="10" t="s">
        <v>87</v>
      </c>
      <c r="N7" s="10" t="s">
        <v>41</v>
      </c>
      <c r="O7" s="10" t="s">
        <v>88</v>
      </c>
      <c r="P7" s="11">
        <v>46015</v>
      </c>
      <c r="Q7" s="11">
        <v>46379</v>
      </c>
      <c r="R7" s="10">
        <v>0</v>
      </c>
      <c r="S7" s="10">
        <v>0</v>
      </c>
      <c r="T7" s="10">
        <v>0</v>
      </c>
      <c r="U7" s="10">
        <v>16199</v>
      </c>
      <c r="V7" s="10">
        <v>16199</v>
      </c>
      <c r="W7" s="10">
        <v>17028</v>
      </c>
      <c r="X7" s="15">
        <v>0.47</v>
      </c>
      <c r="Y7" s="10">
        <f t="shared" si="0"/>
        <v>7613.53</v>
      </c>
      <c r="Z7" s="13">
        <v>0.02</v>
      </c>
      <c r="AA7" s="14">
        <f t="shared" si="1"/>
        <v>152.2706</v>
      </c>
      <c r="AB7" s="14">
        <f t="shared" si="2"/>
        <v>7461.2593999999999</v>
      </c>
      <c r="AC7" s="10"/>
    </row>
    <row r="8" spans="1:29" ht="15.75" x14ac:dyDescent="0.25">
      <c r="A8" s="9">
        <v>46014</v>
      </c>
      <c r="B8" s="10" t="s">
        <v>29</v>
      </c>
      <c r="C8" s="10" t="s">
        <v>89</v>
      </c>
      <c r="D8" s="10" t="s">
        <v>44</v>
      </c>
      <c r="E8" s="10" t="s">
        <v>56</v>
      </c>
      <c r="F8" s="10" t="s">
        <v>45</v>
      </c>
      <c r="G8" s="10" t="s">
        <v>90</v>
      </c>
      <c r="H8" s="10" t="s">
        <v>47</v>
      </c>
      <c r="I8" s="10" t="s">
        <v>91</v>
      </c>
      <c r="J8" s="10" t="s">
        <v>92</v>
      </c>
      <c r="K8" s="10" t="s">
        <v>38</v>
      </c>
      <c r="L8" s="10" t="s">
        <v>38</v>
      </c>
      <c r="M8" s="10"/>
      <c r="N8" s="10" t="s">
        <v>41</v>
      </c>
      <c r="O8" s="10" t="s">
        <v>93</v>
      </c>
      <c r="P8" s="11">
        <v>46016</v>
      </c>
      <c r="Q8" s="11">
        <v>46380</v>
      </c>
      <c r="R8" s="10">
        <v>20</v>
      </c>
      <c r="S8" s="10">
        <v>475000</v>
      </c>
      <c r="T8" s="10">
        <v>780</v>
      </c>
      <c r="U8" s="10">
        <v>7317</v>
      </c>
      <c r="V8" s="10">
        <v>8097</v>
      </c>
      <c r="W8" s="10">
        <v>9554</v>
      </c>
      <c r="X8" s="15">
        <v>0.53</v>
      </c>
      <c r="Y8" s="10">
        <f t="shared" si="0"/>
        <v>4291.41</v>
      </c>
      <c r="Z8" s="13">
        <v>0.02</v>
      </c>
      <c r="AA8" s="14">
        <f t="shared" si="1"/>
        <v>85.828199999999995</v>
      </c>
      <c r="AB8" s="14">
        <f t="shared" si="2"/>
        <v>4205.5817999999999</v>
      </c>
      <c r="AC8" s="10"/>
    </row>
    <row r="9" spans="1:29" ht="15.75" x14ac:dyDescent="0.25">
      <c r="A9" s="9">
        <v>46014</v>
      </c>
      <c r="B9" s="10" t="s">
        <v>29</v>
      </c>
      <c r="C9" s="10" t="s">
        <v>94</v>
      </c>
      <c r="D9" s="10" t="s">
        <v>95</v>
      </c>
      <c r="E9" s="10" t="s">
        <v>56</v>
      </c>
      <c r="F9" s="10" t="s">
        <v>33</v>
      </c>
      <c r="G9" s="10" t="s">
        <v>96</v>
      </c>
      <c r="H9" s="10" t="s">
        <v>47</v>
      </c>
      <c r="I9" s="10" t="s">
        <v>97</v>
      </c>
      <c r="J9" s="10" t="s">
        <v>98</v>
      </c>
      <c r="K9" s="10" t="s">
        <v>99</v>
      </c>
      <c r="L9" s="10" t="s">
        <v>99</v>
      </c>
      <c r="M9" s="10" t="s">
        <v>40</v>
      </c>
      <c r="N9" s="10" t="s">
        <v>41</v>
      </c>
      <c r="O9" s="10" t="s">
        <v>100</v>
      </c>
      <c r="P9" s="11">
        <v>46014</v>
      </c>
      <c r="Q9" s="11">
        <v>46378</v>
      </c>
      <c r="R9" s="10">
        <v>0</v>
      </c>
      <c r="S9" s="10">
        <v>750000</v>
      </c>
      <c r="T9" s="10">
        <v>5239</v>
      </c>
      <c r="U9" s="10">
        <v>16474</v>
      </c>
      <c r="V9" s="10">
        <v>21713</v>
      </c>
      <c r="W9" s="10">
        <v>23535</v>
      </c>
      <c r="X9" s="15">
        <v>0.6</v>
      </c>
      <c r="Y9" s="10">
        <f t="shared" si="0"/>
        <v>13027.8</v>
      </c>
      <c r="Z9" s="13">
        <v>0.02</v>
      </c>
      <c r="AA9" s="14">
        <f t="shared" si="1"/>
        <v>260.55599999999998</v>
      </c>
      <c r="AB9" s="14">
        <f t="shared" si="2"/>
        <v>12767.243999999999</v>
      </c>
      <c r="AC9" s="10"/>
    </row>
    <row r="10" spans="1:29" ht="15.75" x14ac:dyDescent="0.25">
      <c r="A10" s="9">
        <v>46014</v>
      </c>
      <c r="B10" s="10" t="s">
        <v>29</v>
      </c>
      <c r="C10" s="10" t="s">
        <v>101</v>
      </c>
      <c r="D10" s="10" t="s">
        <v>95</v>
      </c>
      <c r="E10" s="10" t="s">
        <v>32</v>
      </c>
      <c r="F10" s="10" t="s">
        <v>33</v>
      </c>
      <c r="G10" s="10" t="s">
        <v>102</v>
      </c>
      <c r="H10" s="10" t="s">
        <v>47</v>
      </c>
      <c r="I10" s="10" t="s">
        <v>103</v>
      </c>
      <c r="J10" s="10" t="s">
        <v>68</v>
      </c>
      <c r="K10" s="10" t="s">
        <v>104</v>
      </c>
      <c r="L10" s="10" t="s">
        <v>104</v>
      </c>
      <c r="M10" s="10" t="s">
        <v>105</v>
      </c>
      <c r="N10" s="10" t="s">
        <v>41</v>
      </c>
      <c r="O10" s="10" t="s">
        <v>106</v>
      </c>
      <c r="P10" s="11">
        <v>46015</v>
      </c>
      <c r="Q10" s="11">
        <v>46379</v>
      </c>
      <c r="R10" s="10">
        <v>0</v>
      </c>
      <c r="S10" s="10">
        <v>0</v>
      </c>
      <c r="T10" s="10">
        <v>0</v>
      </c>
      <c r="U10" s="10">
        <v>16099</v>
      </c>
      <c r="V10" s="10">
        <v>16099</v>
      </c>
      <c r="W10" s="10">
        <v>16910</v>
      </c>
      <c r="X10" s="15">
        <v>0.6</v>
      </c>
      <c r="Y10" s="10">
        <f t="shared" si="0"/>
        <v>9659.4</v>
      </c>
      <c r="Z10" s="13">
        <v>0.02</v>
      </c>
      <c r="AA10" s="14">
        <f t="shared" si="1"/>
        <v>193.18799999999999</v>
      </c>
      <c r="AB10" s="14">
        <f t="shared" si="2"/>
        <v>9466.2119999999995</v>
      </c>
      <c r="AC10" s="10"/>
    </row>
    <row r="11" spans="1:29" ht="15.75" x14ac:dyDescent="0.25">
      <c r="A11" s="9">
        <v>46014</v>
      </c>
      <c r="B11" s="10" t="s">
        <v>29</v>
      </c>
      <c r="C11" s="10" t="s">
        <v>107</v>
      </c>
      <c r="D11" s="10" t="s">
        <v>44</v>
      </c>
      <c r="E11" s="10" t="s">
        <v>32</v>
      </c>
      <c r="F11" s="10" t="s">
        <v>72</v>
      </c>
      <c r="G11" s="10" t="s">
        <v>108</v>
      </c>
      <c r="H11" s="10" t="s">
        <v>47</v>
      </c>
      <c r="I11" s="10" t="s">
        <v>109</v>
      </c>
      <c r="J11" s="10" t="s">
        <v>110</v>
      </c>
      <c r="K11" s="10" t="s">
        <v>111</v>
      </c>
      <c r="L11" s="10" t="s">
        <v>38</v>
      </c>
      <c r="M11" s="10" t="s">
        <v>112</v>
      </c>
      <c r="N11" s="10" t="s">
        <v>41</v>
      </c>
      <c r="O11" s="10" t="s">
        <v>113</v>
      </c>
      <c r="P11" s="11">
        <v>46016</v>
      </c>
      <c r="Q11" s="11">
        <v>46380</v>
      </c>
      <c r="R11" s="10">
        <v>0</v>
      </c>
      <c r="S11" s="10">
        <v>0</v>
      </c>
      <c r="T11" s="10">
        <v>0</v>
      </c>
      <c r="U11" s="10">
        <v>7947</v>
      </c>
      <c r="V11" s="10">
        <v>7947</v>
      </c>
      <c r="W11" s="10">
        <v>9377</v>
      </c>
      <c r="X11" s="15">
        <v>0.47</v>
      </c>
      <c r="Y11" s="10">
        <f t="shared" si="0"/>
        <v>3735.0899999999997</v>
      </c>
      <c r="Z11" s="13">
        <v>0.02</v>
      </c>
      <c r="AA11" s="14">
        <f t="shared" si="1"/>
        <v>74.701799999999992</v>
      </c>
      <c r="AB11" s="14">
        <f t="shared" si="2"/>
        <v>3660.3881999999999</v>
      </c>
      <c r="AC11" s="10"/>
    </row>
    <row r="12" spans="1:29" ht="16.5" thickBot="1" x14ac:dyDescent="0.3">
      <c r="A12" s="9">
        <v>46014</v>
      </c>
      <c r="B12" s="10" t="s">
        <v>29</v>
      </c>
      <c r="C12" s="10" t="s">
        <v>114</v>
      </c>
      <c r="D12" s="10" t="s">
        <v>44</v>
      </c>
      <c r="E12" s="10" t="s">
        <v>32</v>
      </c>
      <c r="F12" s="10" t="s">
        <v>45</v>
      </c>
      <c r="G12" s="10" t="s">
        <v>115</v>
      </c>
      <c r="H12" s="10" t="s">
        <v>116</v>
      </c>
      <c r="I12" s="10" t="s">
        <v>117</v>
      </c>
      <c r="J12" s="10">
        <v>2013</v>
      </c>
      <c r="K12" s="10" t="s">
        <v>118</v>
      </c>
      <c r="L12" s="10" t="s">
        <v>38</v>
      </c>
      <c r="M12" s="10" t="s">
        <v>51</v>
      </c>
      <c r="N12" s="10" t="s">
        <v>41</v>
      </c>
      <c r="O12" s="10" t="s">
        <v>119</v>
      </c>
      <c r="P12" s="11">
        <v>46016</v>
      </c>
      <c r="Q12" s="11">
        <v>46380</v>
      </c>
      <c r="R12" s="10">
        <v>0</v>
      </c>
      <c r="S12" s="10">
        <v>0</v>
      </c>
      <c r="T12" s="10">
        <v>0</v>
      </c>
      <c r="U12" s="10">
        <v>7267</v>
      </c>
      <c r="V12" s="10">
        <v>7267</v>
      </c>
      <c r="W12" s="10">
        <v>8575</v>
      </c>
      <c r="X12" s="15">
        <v>0.53</v>
      </c>
      <c r="Y12" s="10">
        <f t="shared" si="0"/>
        <v>3851.51</v>
      </c>
      <c r="Z12" s="13">
        <v>0.02</v>
      </c>
      <c r="AA12" s="16">
        <f t="shared" si="1"/>
        <v>77.030200000000008</v>
      </c>
      <c r="AB12" s="16">
        <f t="shared" si="2"/>
        <v>3774.4798000000001</v>
      </c>
      <c r="AC12" s="17"/>
    </row>
    <row r="13" spans="1:29" ht="15.75" thickBo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9"/>
      <c r="X13" s="18"/>
      <c r="Y13" s="18"/>
      <c r="Z13" s="18"/>
      <c r="AA13" s="20" t="s">
        <v>120</v>
      </c>
      <c r="AB13" s="21">
        <f>SUM(AB2:AB12)</f>
        <v>70697.739000000001</v>
      </c>
      <c r="AC13" s="22"/>
    </row>
    <row r="14" spans="1:29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9"/>
      <c r="X14" s="18"/>
      <c r="Y14" s="18"/>
      <c r="Z14" s="18"/>
      <c r="AA14" s="18"/>
      <c r="AB14" s="18"/>
      <c r="AC14" s="18"/>
    </row>
    <row r="15" spans="1:29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9"/>
      <c r="X15" s="18"/>
      <c r="Y15" s="18"/>
      <c r="Z15" s="18"/>
      <c r="AA15" s="18"/>
      <c r="AB15" s="18"/>
      <c r="AC15" s="18"/>
    </row>
  </sheetData>
  <conditionalFormatting sqref="C1">
    <cfRule type="duplicateValues" dxfId="4" priority="3"/>
  </conditionalFormatting>
  <conditionalFormatting sqref="G1:G11 G13:G15">
    <cfRule type="duplicateValues" dxfId="3" priority="5"/>
  </conditionalFormatting>
  <conditionalFormatting sqref="G1">
    <cfRule type="duplicateValues" dxfId="2" priority="2"/>
    <cfRule type="duplicateValues" dxfId="1" priority="4"/>
  </conditionalFormatting>
  <conditionalFormatting sqref="G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2025-12-23T13:36:26Z</dcterms:created>
  <dcterms:modified xsi:type="dcterms:W3CDTF">2025-12-23T13:38:46Z</dcterms:modified>
</cp:coreProperties>
</file>