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70ECC00C-AFB5-46BD-AC44-CE76C7923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ads" sheetId="1" r:id="rId1"/>
  </sheets>
  <definedNames>
    <definedName name="_xlnm._FilterDatabase" localSheetId="0" hidden="1">Leads!$A$1:$AG$257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0" i="1" l="1"/>
  <c r="P259" i="1"/>
  <c r="P257" i="1"/>
  <c r="P256" i="1"/>
  <c r="P217" i="1"/>
  <c r="P199" i="1"/>
  <c r="P196" i="1"/>
  <c r="P197" i="1"/>
  <c r="P167" i="1"/>
  <c r="P129" i="1"/>
  <c r="P124" i="1"/>
  <c r="P108" i="1"/>
  <c r="P62" i="1"/>
  <c r="P14" i="1"/>
  <c r="P205" i="1"/>
  <c r="P245" i="1"/>
  <c r="P212" i="1"/>
  <c r="P123" i="1"/>
  <c r="P121" i="1"/>
  <c r="P52" i="1"/>
  <c r="P21" i="1"/>
  <c r="P92" i="1"/>
  <c r="P228" i="1"/>
  <c r="P192" i="1"/>
  <c r="P187" i="1"/>
  <c r="P145" i="1"/>
  <c r="P53" i="1"/>
  <c r="P202" i="1"/>
  <c r="P164" i="1"/>
  <c r="P109" i="1"/>
  <c r="P230" i="1"/>
  <c r="P225" i="1"/>
  <c r="P224" i="1"/>
  <c r="P195" i="1"/>
  <c r="P34" i="1"/>
  <c r="P183" i="1"/>
  <c r="P94" i="1"/>
  <c r="P165" i="1"/>
  <c r="P249" i="1"/>
  <c r="P247" i="1"/>
  <c r="P246" i="1"/>
  <c r="P221" i="1"/>
  <c r="P218" i="1"/>
  <c r="P203" i="1"/>
  <c r="P200" i="1"/>
  <c r="P198" i="1"/>
  <c r="P174" i="1"/>
  <c r="P168" i="1"/>
  <c r="P166" i="1"/>
  <c r="P142" i="1"/>
  <c r="P141" i="1"/>
  <c r="P140" i="1"/>
  <c r="P139" i="1"/>
  <c r="P131" i="1"/>
  <c r="P120" i="1"/>
  <c r="P95" i="1"/>
  <c r="P93" i="1"/>
  <c r="P82" i="1"/>
  <c r="P73" i="1"/>
  <c r="P61" i="1"/>
  <c r="P48" i="1"/>
  <c r="P33" i="1"/>
  <c r="P32" i="1"/>
  <c r="P31" i="1"/>
  <c r="P30" i="1"/>
  <c r="P15" i="1"/>
  <c r="P13" i="1"/>
</calcChain>
</file>

<file path=xl/sharedStrings.xml><?xml version="1.0" encoding="utf-8"?>
<sst xmlns="http://schemas.openxmlformats.org/spreadsheetml/2006/main" count="5388" uniqueCount="2066">
  <si>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</si>
  <si>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</si>
  <si>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</si>
  <si>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</si>
  <si>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</si>
  <si>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</si>
  <si>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</si>
  <si>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</si>
  <si>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</si>
  <si>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</si>
  <si>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</si>
  <si>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</si>
  <si>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</si>
  <si>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</si>
  <si>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</si>
  <si>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</si>
  <si>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</si>
  <si>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</si>
  <si>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</si>
  <si>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</si>
  <si>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</si>
  <si>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</si>
  <si>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</si>
  <si>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</si>
  <si>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commission</t>
  </si>
  <si>
    <t>user</t>
  </si>
  <si>
    <t>POSP_Name</t>
  </si>
  <si>
    <t>POSP_ID</t>
  </si>
  <si>
    <t>inCommission</t>
  </si>
  <si>
    <t>outCommission</t>
  </si>
  <si>
    <t>Mr Subhashchandra Gulabchand Shah</t>
  </si>
  <si>
    <t>denalaxmi soc plot no 673/2 plot no b-5 bibwewadi, PUNE-MAHARASHTRA, 411037</t>
  </si>
  <si>
    <t>9067887858</t>
  </si>
  <si>
    <t>sparkpolicy@gmail.com</t>
  </si>
  <si>
    <t>AMJAD SHAIKH</t>
  </si>
  <si>
    <t>MH12RK8147</t>
  </si>
  <si>
    <t>6205625824 00 00</t>
  </si>
  <si>
    <t>2025-12-13T18:30:00.000Z</t>
  </si>
  <si>
    <t>2026-12-12T18:30:00.000Z</t>
  </si>
  <si>
    <t>Tata AIG General Insurance Company Limited</t>
  </si>
  <si>
    <t>ASHISH SURENDRA AGARWAL</t>
  </si>
  <si>
    <t>MARUTI</t>
  </si>
  <si>
    <t>BALENO</t>
  </si>
  <si>
    <t>PRIVATE CAR</t>
  </si>
  <si>
    <t/>
  </si>
  <si>
    <t>2025-12-15T05:05:41.000Z</t>
  </si>
  <si>
    <t>1765775141475-MH 12 RK 8147.pdf</t>
  </si>
  <si>
    <t>SPA-015</t>
  </si>
  <si>
    <t>9762404916</t>
  </si>
  <si>
    <t>SPARKPOLICY@GMAIL.COM</t>
  </si>
  <si>
    <t>2025-12-14T18:30:00.000Z</t>
  </si>
  <si>
    <t>2026-12-13T18:30:00.000Z</t>
  </si>
  <si>
    <t>HDFC ERGO General Insurance Company Limited</t>
  </si>
  <si>
    <t>SOHAIL SALIM SHAIKH</t>
  </si>
  <si>
    <t>MAHINDRA</t>
  </si>
  <si>
    <t>BOLERO</t>
  </si>
  <si>
    <t>GCV</t>
  </si>
  <si>
    <t>SPA-027</t>
  </si>
  <si>
    <t>ANANT VASANT KULKARNI</t>
  </si>
  <si>
    <t>LINE NO 1 A 503 KANCHANBAN SOC PHASE 2 SHIVITH NAGAR PAUD ROAD KOTHROD CITY PUNE STATE MAHARASHTRA PASTCODE 411038</t>
  </si>
  <si>
    <t>9975757629</t>
  </si>
  <si>
    <t>TEJASVI SUTAR</t>
  </si>
  <si>
    <t>MH12GF7943</t>
  </si>
  <si>
    <t>12-1805-0008586143-00</t>
  </si>
  <si>
    <t>2025-12-16T18:30:00.000Z</t>
  </si>
  <si>
    <t>2026-12-15T18:30:00.000Z</t>
  </si>
  <si>
    <t>Bajaj Allianz General Insurance Company</t>
  </si>
  <si>
    <t xml:space="preserve">MOSEEM SHAIKH </t>
  </si>
  <si>
    <t xml:space="preserve">WAGON R </t>
  </si>
  <si>
    <t>2025-12-15T07:12:18.000Z</t>
  </si>
  <si>
    <t>1765782737211-Anant Vasant Kulkarni.pdf</t>
  </si>
  <si>
    <t>SPA A1</t>
  </si>
  <si>
    <t>SAIKRUPA TRANSPORT</t>
  </si>
  <si>
    <t>VARCHI WADI, SHELDI, TALUKA- KHED, , ,DIST- RATNAGIRI, RATNAGIRI - 415722</t>
  </si>
  <si>
    <t>NEW</t>
  </si>
  <si>
    <t>OG-26-2047-1812-00002077</t>
  </si>
  <si>
    <t>Bajaj General Insurance Limited</t>
  </si>
  <si>
    <t>FORCE MOTORS</t>
  </si>
  <si>
    <t>TRAVELLER</t>
  </si>
  <si>
    <t>PCV</t>
  </si>
  <si>
    <t>2025-12-15T07:19:01.000Z</t>
  </si>
  <si>
    <t>1765783141856-SAIKRUPA TRANSPORT POLICY COPY.pdf</t>
  </si>
  <si>
    <t>2025-12-15T18:30:00.000Z</t>
  </si>
  <si>
    <t>2026-12-14T18:30:00.000Z</t>
  </si>
  <si>
    <t>9689271277</t>
  </si>
  <si>
    <t>SBI General Insurance Company Limited</t>
  </si>
  <si>
    <t>Mahindra &amp;amp; Mahindra</t>
  </si>
  <si>
    <t>MISD</t>
  </si>
  <si>
    <t>MR YUVRAJ S KALKUTGE</t>
  </si>
  <si>
    <t>DALAVI CHOWL ANAND NAGAR NEAR L P JAGDALE SCHOOL MO NO 7208673405 MUMBAI 400097 MAHARASHTRA</t>
  </si>
  <si>
    <t>7208673405</t>
  </si>
  <si>
    <t>1620003125P114460073</t>
  </si>
  <si>
    <t>United India Insurance Company Limited</t>
  </si>
  <si>
    <t>AMIT DILIPRAO CHAVAN</t>
  </si>
  <si>
    <t>FORCE MOTORS LTD</t>
  </si>
  <si>
    <t>TEMPO TRAVELLER MINIBUS HR14+D null</t>
  </si>
  <si>
    <t>2025-12-15T10:33:46.000Z</t>
  </si>
  <si>
    <t>1765794826351-Abhijit Muralidhar Jagdale POLICY COPY.pdf</t>
  </si>
  <si>
    <t>SPA-019</t>
  </si>
  <si>
    <t>Mr Sagar Hanmant Jagtap</t>
  </si>
  <si>
    <t>AP CHINCH ALI RANDULLABAD TAL KOREGAON, DIST SATARA MAHARASHTRA, KOREGAONMAHARASHTRA, 415525</t>
  </si>
  <si>
    <t>96232 80580</t>
  </si>
  <si>
    <t>6205629119 00 00</t>
  </si>
  <si>
    <t>TRAX CRUISER</t>
  </si>
  <si>
    <t>PRIVATE CAR (1YEAR OD+3 YEAR TP)</t>
  </si>
  <si>
    <t>2025-12-15T10:38:30.000Z</t>
  </si>
  <si>
    <t>1765795110543-Sagar Hanmant Jagtap POLICY COPY.pdf</t>
  </si>
  <si>
    <t>RAJAS RIDE LLP</t>
  </si>
  <si>
    <t>PLOT NO.89-93, GAURAV BUNGLOW, CHARKOP-GORAI LINK ROAD, MANAS SHOPPING , MUMBAI SUURBAN, MUMBAI-400092</t>
  </si>
  <si>
    <t>9594971539</t>
  </si>
  <si>
    <t>163600/31/2026/1249</t>
  </si>
  <si>
    <t>The Oriental Insurance Company Limited</t>
  </si>
  <si>
    <t xml:space="preserve">PREET CHETAN JOSHI </t>
  </si>
  <si>
    <t>EKA MOBILITY</t>
  </si>
  <si>
    <t>EKA 6S</t>
  </si>
  <si>
    <t>2025-12-15T10:58:06.000Z</t>
  </si>
  <si>
    <t>1765796286439-RAJAS RIDE LLP_DEMO_VEHICLE_POLICY.pdf</t>
  </si>
  <si>
    <t>SPA-038</t>
  </si>
  <si>
    <t>EICHER MOTORS</t>
  </si>
  <si>
    <t>10.75</t>
  </si>
  <si>
    <t>MS ARMY INSTITUTE OF TECHNOLOGY</t>
  </si>
  <si>
    <t>A I T CAMPUS ALANDI ROAD DIGHI HILLS PUNE</t>
  </si>
  <si>
    <t>8875010812</t>
  </si>
  <si>
    <t>MH14KA7054</t>
  </si>
  <si>
    <t>163600/31/2026/1176</t>
  </si>
  <si>
    <t>2025-12-05T18:30:00.000Z</t>
  </si>
  <si>
    <t>2026-12-04T18:30:00.000Z</t>
  </si>
  <si>
    <t>MOSIM SHAIKH</t>
  </si>
  <si>
    <t>WINGER</t>
  </si>
  <si>
    <t>FL AMB-B AC</t>
  </si>
  <si>
    <t>2025-12-15T11:30:01.000Z</t>
  </si>
  <si>
    <t>1765798201855-MS ARMY INSTITUTE OF TECH.pdf</t>
  </si>
  <si>
    <t>SPA</t>
  </si>
  <si>
    <t>URBANIA 4400WB FM2.6 CR BSVI.2 AC PS ESP 16D RFS BUS</t>
  </si>
  <si>
    <t>New Holland</t>
  </si>
  <si>
    <t>KSB TRUCTOR</t>
  </si>
  <si>
    <t>Mr.SURESH SAIDDU WADEKAR</t>
  </si>
  <si>
    <t>GHAR NO. 1352 MANGAL GATE JUNA DANE , DABARA TAL NAGAR , AHMADNAGAR MAHARASHTRA 9373644549, Ahmed Nagar</t>
  </si>
  <si>
    <t>9373644549</t>
  </si>
  <si>
    <t>MH16BC0204</t>
  </si>
  <si>
    <t>POCMVPC0100509668</t>
  </si>
  <si>
    <t xml:space="preserve">PRATIK PRADIP KULKARNI </t>
  </si>
  <si>
    <t>Bajaj Auto Limited</t>
  </si>
  <si>
    <t>RE</t>
  </si>
  <si>
    <t>2025-12-15T12:30:34.000Z</t>
  </si>
  <si>
    <t>2025-12-15T12:32:25.000Z</t>
  </si>
  <si>
    <t>1765801834604-SURESH SAIDDU WADEKAR POLICY.pdf</t>
  </si>
  <si>
    <t>PRATIK PRADIP KULKARNI</t>
  </si>
  <si>
    <t>SPA-037</t>
  </si>
  <si>
    <t>ICICI LOMBARD General Insurance Company Limited</t>
  </si>
  <si>
    <t>BALU NAMDE</t>
  </si>
  <si>
    <t>NEVALE VASTI DATTA MANDIR CHIKHALI BK MULSHI, , ,, PUNE - 412114</t>
  </si>
  <si>
    <t>TATA</t>
  </si>
  <si>
    <t>STAR BUS</t>
  </si>
  <si>
    <t>Mr.RAJARAM PANDURANG HANKARE</t>
  </si>
  <si>
    <t>SONAKARI TALSANDE TAL HATKANANGALE ,KOLHAPUR MAHARASHTRA ,9960464774,Kolhapur,Maharashtra416112,India</t>
  </si>
  <si>
    <t>9960464774</t>
  </si>
  <si>
    <t>MH11BL4738</t>
  </si>
  <si>
    <t>POCMVGC0100596938</t>
  </si>
  <si>
    <t>Jeeto</t>
  </si>
  <si>
    <t>2025-12-16T05:37:12.000Z</t>
  </si>
  <si>
    <t>1765863432322-RAJARAM PANDURANG HANKARE POLICY COPY.pdf</t>
  </si>
  <si>
    <t>Mr Gajanan Balaso Patil</t>
  </si>
  <si>
    <t>YEDE NIPANI AT/PO - YEDENIPANI TALUKA - WALWA WARD, NO.5 Sangli Maharashtra MOB NO, TULJAPUR-MAHARASHTRA, 415403</t>
  </si>
  <si>
    <t>7775902020</t>
  </si>
  <si>
    <t>MH12WE3485</t>
  </si>
  <si>
    <t>6205631985 00 00</t>
  </si>
  <si>
    <t>2025-12-21T18:30:00.000Z</t>
  </si>
  <si>
    <t>2026-12-20T18:30:00.000Z</t>
  </si>
  <si>
    <t xml:space="preserve">ASHWINI KIRAN PATIL </t>
  </si>
  <si>
    <t>TATA MOTORS</t>
  </si>
  <si>
    <t>PUNCH</t>
  </si>
  <si>
    <t>PRIVATE CAR OD</t>
  </si>
  <si>
    <t>2025-12-16T05:44:08.000Z</t>
  </si>
  <si>
    <t>1765863848384-Gajanan Balaso Patil policy copy.pdf</t>
  </si>
  <si>
    <t>SPA-012</t>
  </si>
  <si>
    <t xml:space="preserve"> 9325501471</t>
  </si>
  <si>
    <t>MH14HU2988</t>
  </si>
  <si>
    <t>OG-26-2047-1812-00002094</t>
  </si>
  <si>
    <t>2025-12-16T06:17:17.000Z</t>
  </si>
  <si>
    <t>1765865837432-MH14HU2988.pdf</t>
  </si>
  <si>
    <t>AYOKI FABRICON PVT LTD</t>
  </si>
  <si>
    <t>AYOKI SENTA,-37/1-C, NEAR WESTIN HOTEL,-KOREGAON-PARK ANNEXE,-MUNDHWA ROAD, GHORPADI, PUNE 411001, ., PUNE, MAHARASHTRA - 411001</t>
  </si>
  <si>
    <t>4010/421119324/00/000</t>
  </si>
  <si>
    <t>WC POLICY</t>
  </si>
  <si>
    <t>2025-12-16T06:56:37.000Z</t>
  </si>
  <si>
    <t>2025-12-17T06:21:09.000Z</t>
  </si>
  <si>
    <t>1765868197961-PolicyCopy20251211112923.pdf</t>
  </si>
  <si>
    <t>TAUSEEF WAHAB SHAIKH</t>
  </si>
  <si>
    <t>HOUSE NO 160 SAINATH SOCIETY SOMNATH NAGAR RASHIDIYA MANZIL VADGAONSHERI PUNE, , ,, PUNE - 411014</t>
  </si>
  <si>
    <t>8888196431</t>
  </si>
  <si>
    <t>MH12XM7861</t>
  </si>
  <si>
    <t>OG-26-2047-1812-00002095</t>
  </si>
  <si>
    <t>2025-12-16T07:11:50.000Z</t>
  </si>
  <si>
    <t>1765869110314-MH12XM7861.pdf</t>
  </si>
  <si>
    <t>MR SANDIP SONBA PAWAR</t>
  </si>
  <si>
    <t>NEAR POST OFFICE KONDHAPURI PO KONDHAPURI DIST PUNE MAHARASHTRA PUNE PUNE MAHARASHTRA 412209</t>
  </si>
  <si>
    <t>8805246430</t>
  </si>
  <si>
    <t>MH12TV0494</t>
  </si>
  <si>
    <t>2315 2079 8863 7500 000</t>
  </si>
  <si>
    <t>HAWALDAR  NAYUM  BASHIRBHAI</t>
  </si>
  <si>
    <t>SUPER CARRY</t>
  </si>
  <si>
    <t>2025-12-16T09:02:27.000Z</t>
  </si>
  <si>
    <t>1765875747361-SANDIP SONBA PAWAR POLICY COPY.pdf</t>
  </si>
  <si>
    <t>SPA-002</t>
  </si>
  <si>
    <t>MR SHIVAJI WAMAN PACHPUTE</t>
  </si>
  <si>
    <t>ATMARKAL TAL KHED MARKAL MARKAL PUNE MAHARASHTRA PUNE PUNE MAHARASHTRA 412105</t>
  </si>
  <si>
    <t xml:space="preserve"> 8805246430</t>
  </si>
  <si>
    <t>MH12KP4014</t>
  </si>
  <si>
    <t>2315 2079 9006 7500 000</t>
  </si>
  <si>
    <t>2025-12-16T09:37:45.000Z</t>
  </si>
  <si>
    <t>1765877865444-SHIVAJI WAMAN PACHPUTE policy.pdf</t>
  </si>
  <si>
    <t>Mr.BHARATKUMAR RAGHUNATH PATIL</t>
  </si>
  <si>
    <t>MHASOBA NAGAR KOREGAON BHIMA DHERANGE WASTI PUNE PUNE - 412216, MAHARASHTRA</t>
  </si>
  <si>
    <t>9284843995</t>
  </si>
  <si>
    <t>MH12SK9534</t>
  </si>
  <si>
    <t>VGC1458056000100</t>
  </si>
  <si>
    <t>2025-12-17T18:30:00.000Z</t>
  </si>
  <si>
    <t>2026-12-16T18:30:00.000Z</t>
  </si>
  <si>
    <t>Royal Sundaram General Insurance Company Limited</t>
  </si>
  <si>
    <t>Piaggio</t>
  </si>
  <si>
    <t>APE XTRA HT LDX CNG BSVI</t>
  </si>
  <si>
    <t>2025-12-16T09:47:12.000Z</t>
  </si>
  <si>
    <t>1765878432928-MH12SK9534.pdf</t>
  </si>
  <si>
    <t>Mr.SANJAY SHESHERAO KALE</t>
  </si>
  <si>
    <t>GAT NO 30,JAY MLHAR,HSG SOC BATHE WASTI TALAWADE PUNE,Pune,Maharashtra411062,India</t>
  </si>
  <si>
    <t>9156916095</t>
  </si>
  <si>
    <t>MH12NW0325</t>
  </si>
  <si>
    <t>POCMVGC0100597903</t>
  </si>
  <si>
    <t>Ape</t>
  </si>
  <si>
    <t>GCV TP</t>
  </si>
  <si>
    <t>2025-12-16T09:55:32.000Z</t>
  </si>
  <si>
    <t>1765878932647-MH12NW0325.pdf</t>
  </si>
  <si>
    <t>MS SHIVSHREE TOURS AND TRAVELS</t>
  </si>
  <si>
    <t>PRO ROHIT VISHNU SALUNKHE AT LIMB PHATA POST NAGEWADI SATARA MAHARASHTRA 9595233360 415015 SATARA MAHARASHTRA</t>
  </si>
  <si>
    <t>9595233360</t>
  </si>
  <si>
    <t>MH11DD8722</t>
  </si>
  <si>
    <t>1620003125P114486798</t>
  </si>
  <si>
    <t>2025-12-29T18:30:00.000Z</t>
  </si>
  <si>
    <t>2026-12-28T18:30:00.000Z</t>
  </si>
  <si>
    <t xml:space="preserve">ADITYA SACHIIN NIAKM </t>
  </si>
  <si>
    <t>HYUNDAI MOTOR INDIA LTD</t>
  </si>
  <si>
    <t>AURA 1.2MT CNG E</t>
  </si>
  <si>
    <t>2025-12-16T10:04:23.000Z</t>
  </si>
  <si>
    <t>1765879463782-HIVSHREE TOURS AND TRAVELS.pdf</t>
  </si>
  <si>
    <t>SPA-039</t>
  </si>
  <si>
    <t>MR GANESH BIBHISHAN GORE</t>
  </si>
  <si>
    <t>FL NO 101 SAMARTH APARTMENT, RADHANAGARI COLONY GOPALPATTI,MANJARI BK PUNE,, HAVELI-MAHARASHTRA, 412307</t>
  </si>
  <si>
    <t>9011444323</t>
  </si>
  <si>
    <t>MH12WK0097</t>
  </si>
  <si>
    <t>6204027514 01 00</t>
  </si>
  <si>
    <t>2026-01-19T18:30:00.000Z</t>
  </si>
  <si>
    <t>2027-01-18T18:30:00.000Z</t>
  </si>
  <si>
    <t>HONDA</t>
  </si>
  <si>
    <t>ELEVATE</t>
  </si>
  <si>
    <t>2025-12-16T11:03:53.000Z</t>
  </si>
  <si>
    <t>1765883033652-MH 12 WK 0097.pdf</t>
  </si>
  <si>
    <t>Mr ANIKET VILAS DHUMAL</t>
  </si>
  <si>
    <t>AP PIMPLE KHALSA KHANDOBA WASTI TAL SHIRUR PUNE MAHARASHTRA , 8788112772, Pune, Maharashtra 412208</t>
  </si>
  <si>
    <t>8788112772</t>
  </si>
  <si>
    <t>MH12RY9353</t>
  </si>
  <si>
    <t>POPMCAR00102195752</t>
  </si>
  <si>
    <t>SHAIKH FATIMABI DADAMIYA</t>
  </si>
  <si>
    <t>Maruti Suzuki</t>
  </si>
  <si>
    <t>Swift</t>
  </si>
  <si>
    <t>2025-12-16T11:13:28.000Z</t>
  </si>
  <si>
    <t>1765883608761-Policy_POPMCAR00102195752.pdf</t>
  </si>
  <si>
    <t>SPA-032</t>
  </si>
  <si>
    <t>Abasaheb Shivaji Yadav</t>
  </si>
  <si>
    <t>TAL KARAD AREWADI DISTRICT SATARA ,AREWADI, SATARA SATARA SATARA 415114 MAHARASHTRA</t>
  </si>
  <si>
    <t>8605962425</t>
  </si>
  <si>
    <t>MOSEEM SHAIKH</t>
  </si>
  <si>
    <t>MH11AX7354</t>
  </si>
  <si>
    <t>12-1806-0008525855-00</t>
  </si>
  <si>
    <t>2025-12-06T18:30:00.000Z</t>
  </si>
  <si>
    <t>2026-12-05T18:30:00.000Z</t>
  </si>
  <si>
    <t>HERO HONDA</t>
  </si>
  <si>
    <t>SPLENDOR PRO</t>
  </si>
  <si>
    <t>TWO WHEELER</t>
  </si>
  <si>
    <t>2025-12-16T11:54:49.000Z</t>
  </si>
  <si>
    <t>1765886089439-12-1806-0008525855-00.pdf</t>
  </si>
  <si>
    <t>Mr.YUNUS FARID SAYYAD</t>
  </si>
  <si>
    <t>AP INDIRANAGAR YAWAT ,TAL DAUND PUNE MAHARASHTRA ,9011135919,Pune,Maharashtra412214,India</t>
  </si>
  <si>
    <t>9011135919</t>
  </si>
  <si>
    <t>MH42BF3875</t>
  </si>
  <si>
    <t>POCMVGC0100598663</t>
  </si>
  <si>
    <t xml:space="preserve">FIROZ GAFUR PATHAN </t>
  </si>
  <si>
    <t>Maruti</t>
  </si>
  <si>
    <t>Super Carry</t>
  </si>
  <si>
    <t>2025-12-16T12:09:18.000Z</t>
  </si>
  <si>
    <t>1765886958172-YUNUS FARID SAYYAD policy copy.pdf</t>
  </si>
  <si>
    <t>SPA-033</t>
  </si>
  <si>
    <t>Vasundhara Yuvraj Ranjan</t>
  </si>
  <si>
    <t>Plot No. 3/2,, Near Yashoda Kunj, Indraprasth nagar, Shivaji nagar, Jalgaon, Jalgaon, Maharashtra, 425001 JALGAON MAHARASHTRA INDIA425001</t>
  </si>
  <si>
    <t xml:space="preserve"> 9284843995</t>
  </si>
  <si>
    <t>MH12VT7406</t>
  </si>
  <si>
    <t>AVO/2315/12530050</t>
  </si>
  <si>
    <t>Universal Sompo General Insurance Company Limited</t>
  </si>
  <si>
    <t>MAHINDRA &amp; MAHINDRA</t>
  </si>
  <si>
    <t>BOL MAXX PUP HD 2.0L LX</t>
  </si>
  <si>
    <t>2025-12-16T12:37:08.000Z</t>
  </si>
  <si>
    <t>1765888628865-MH-12-VT-7406.pdf</t>
  </si>
  <si>
    <t>MR SOMNATH DHONDIBHAU RAUT</t>
  </si>
  <si>
    <t>SO DHONDIBHAU RAUT BALUT ALI SUBHASH CHOUK CHAKAN GANESH BAKRE NEAR CHAKAN PUNE MAHARASHTRA PUNE PUNE MAHARASHTRA 410501</t>
  </si>
  <si>
    <t>MH12NX4404</t>
  </si>
  <si>
    <t>2315 2079 9092 0400 000</t>
  </si>
  <si>
    <t>JEETO</t>
  </si>
  <si>
    <t>2025-12-16T13:00:17.000Z</t>
  </si>
  <si>
    <t>1765890017431-SOMNATH DHONDIBHAU RAUT POLICY COPY.pdf</t>
  </si>
  <si>
    <t>MR VIJAY BABAN SATHE</t>
  </si>
  <si>
    <t>SO BABAN BALIBA SATHE NEAR PRIMARY SCHOOL BHAVARAPUR BHAWARAPUR PUNE MAHARASHTRA PUNE PUNE MAHARASHTRA 412202</t>
  </si>
  <si>
    <t>MH12QW1726</t>
  </si>
  <si>
    <t>2315 2079 9128 7200 000</t>
  </si>
  <si>
    <t>2025-12-17T05:16:36.000Z</t>
  </si>
  <si>
    <t>1765948596858-MH12QW1726 POLICY.pdf</t>
  </si>
  <si>
    <t>Mr Sandip Jalindar Bhagiwant</t>
  </si>
  <si>
    <t>SR NO. 502 P 503P 504P FLAT NO. 312, PRISM CITY PI MPRI CHINCHWAD PUNE MAHARASHTRA, KHEDMAHARASHTRA, 412105</t>
  </si>
  <si>
    <t>7719882020</t>
  </si>
  <si>
    <t>6205636754 00 00</t>
  </si>
  <si>
    <t>TIAGO</t>
  </si>
  <si>
    <t>2025-12-17T05:23:21.000Z</t>
  </si>
  <si>
    <t>1765949001528-Sandip Jalindar Bhagiwant POLICY.pdf</t>
  </si>
  <si>
    <t>Mr ANKIT NAGESH NAGARKAR</t>
  </si>
  <si>
    <t>S NO 14 SAMARTH, NAGAR MAHADEV NAGAR, SINHGAD ROAD GANPATI MANDIRA, MAGE HINGANE KHURD ANANDNAGAR, PUNE, 411051</t>
  </si>
  <si>
    <t>MH12RY2780</t>
  </si>
  <si>
    <t>VPT1043894000100</t>
  </si>
  <si>
    <t>MARUTI SUZUKI</t>
  </si>
  <si>
    <t>EECO TOUR V STD 5 SEATER AC WITH CNG BSIV</t>
  </si>
  <si>
    <t>2025-12-17T05:30:20.000Z</t>
  </si>
  <si>
    <t>1765949420521-MH12RY2780.pdf</t>
  </si>
  <si>
    <t>YOGESH LAXMAN KAPRE</t>
  </si>
  <si>
    <t>PERNE PUNE NAGAR ROAD PERNE ROAD, , ,, PUNE - 412216</t>
  </si>
  <si>
    <t>9822946767</t>
  </si>
  <si>
    <t>MH12XM6769</t>
  </si>
  <si>
    <t>OG-26-2047-1812-00002107</t>
  </si>
  <si>
    <t>2025-12-17T05:45:16.000Z</t>
  </si>
  <si>
    <t>1765950316502-YOGESH LAXMAN KAPRE.pdf</t>
  </si>
  <si>
    <t>AKSHAY YADAV WAGHMARE</t>
  </si>
  <si>
    <t>HANDEWADI CHOWK MAYUR PARK, HANDEWADI, , ,URULI DEWACHI, PUNE, PUNE - 412308</t>
  </si>
  <si>
    <t>8788074527</t>
  </si>
  <si>
    <t>MH03EG8792</t>
  </si>
  <si>
    <t>OG-26-2047-1812-00002102</t>
  </si>
  <si>
    <t>EICHER</t>
  </si>
  <si>
    <t>2075 H</t>
  </si>
  <si>
    <t>2025-12-17T05:48:52.000Z</t>
  </si>
  <si>
    <t>1765950532390-MH03EG8792.pdf</t>
  </si>
  <si>
    <t>RIYAZUDDIN SAYYED NIYAJUDDIN SAYYED</t>
  </si>
  <si>
    <t>S NO 74 LANE NO A 28 ADARSH COLONY, SAYYADNAGAR HADAPSAR PUNE, ,, , ,MAHARASHTRA, PUNE - 411028</t>
  </si>
  <si>
    <t>9822151272</t>
  </si>
  <si>
    <t>MH12UM6186</t>
  </si>
  <si>
    <t>OG-26-2047-1812-00002106</t>
  </si>
  <si>
    <t>2025-12-17T05:56:47.000Z</t>
  </si>
  <si>
    <t>1765951007925-Policy (11).pdf</t>
  </si>
  <si>
    <t>SHAIKH RAFIQ MAHEBUB</t>
  </si>
  <si>
    <t>S NO 215M GANHANANGAR FURSUNGI, TALHAVELI,DISTPUNE, , ,, PUNE - 411028</t>
  </si>
  <si>
    <t xml:space="preserve"> 9822429912</t>
  </si>
  <si>
    <t>MH12KQ8313</t>
  </si>
  <si>
    <t>OG-26-2047-1812-00002101</t>
  </si>
  <si>
    <t>ASHOK LEYLAND</t>
  </si>
  <si>
    <t>ALPSV 4 / 186</t>
  </si>
  <si>
    <t>2025-12-17T06:01:31.000Z</t>
  </si>
  <si>
    <t>1765951291583-Policy (12).pdf</t>
  </si>
  <si>
    <t>MR ROSHAN RIKHABDAS BAFNA</t>
  </si>
  <si>
    <t>H NO 1-275/B/V-2 2ND FLLOR SONLA SADAN WADI FALIA DAMAN 396210 DAMAN AND DIU</t>
  </si>
  <si>
    <t>9823275972</t>
  </si>
  <si>
    <t>1620003125P114511937</t>
  </si>
  <si>
    <t>2025-12-17T06:07:40.000Z</t>
  </si>
  <si>
    <t>1765951660165-1620003125P114511937.pdf</t>
  </si>
  <si>
    <t>Mr.SUDAM LAKSHMANARAV GUNNAL</t>
  </si>
  <si>
    <t>LONAR GALLI DHARUR ,TQ DHARUR ,DIST BEED ,Beed,Maharashtra431124,India</t>
  </si>
  <si>
    <t>9130038008</t>
  </si>
  <si>
    <t>MH23AU2617</t>
  </si>
  <si>
    <t>POCMVGC0100598840</t>
  </si>
  <si>
    <t>2025-12-17T06:12:43.000Z</t>
  </si>
  <si>
    <t>1765951963060-MH-14-LB-3917.pdf</t>
  </si>
  <si>
    <t>MRS RUKSANA SABIR MANSURI</t>
  </si>
  <si>
    <t>RUPESH COLONY NEAR HANUMAN MANDIR DATTAWADI AKURDI PUNE PUNE PUNE MAHARASHTRA 411035</t>
  </si>
  <si>
    <t>8888887133</t>
  </si>
  <si>
    <t>MH14LB3917</t>
  </si>
  <si>
    <t>2315 2079 9124 5200 000</t>
  </si>
  <si>
    <t>DOST</t>
  </si>
  <si>
    <t>2025-12-17T06:20:11.000Z</t>
  </si>
  <si>
    <t>1765952411609-MH-14-LB-3917 (1).pdf</t>
  </si>
  <si>
    <t>DATTATRAY MARUTI GALANDE</t>
  </si>
  <si>
    <t>LASURNE INDAPUR PUNE</t>
  </si>
  <si>
    <t>7410021673</t>
  </si>
  <si>
    <t>163600/31/2026/1262</t>
  </si>
  <si>
    <t>FORCE MOTORS LTD-</t>
  </si>
  <si>
    <t>FORCE CRUSIER CLASSIC BS VI (9+D) FM2.6 CR 3050 DUAL PS</t>
  </si>
  <si>
    <t>2025-12-17T06:28:04.000Z</t>
  </si>
  <si>
    <t>1765952884829-policy_document_163600-31-2026-1262.pdf</t>
  </si>
  <si>
    <t>MRS ANJALI KUMDALIK WAGHMARE</t>
  </si>
  <si>
    <t>NEAR Z P SCHOOL THEUR PUNE MAHARASHTRA 412110</t>
  </si>
  <si>
    <t>9552242197</t>
  </si>
  <si>
    <t>MH12SY4041</t>
  </si>
  <si>
    <t>P0026200006/4101/103089</t>
  </si>
  <si>
    <t>Magma General Insurance Limited</t>
  </si>
  <si>
    <t xml:space="preserve">SEEMA ANIL KHARAT </t>
  </si>
  <si>
    <t xml:space="preserve">MARUTI </t>
  </si>
  <si>
    <t>WAGONRXLI</t>
  </si>
  <si>
    <t>2025-12-17T06:39:16.000Z</t>
  </si>
  <si>
    <t>1765953556101-MH12SY4041 POLICY202512160645430.pdf</t>
  </si>
  <si>
    <t>SPA-024</t>
  </si>
  <si>
    <t>Mr.GANESH LAKSHMAN NANEKAR</t>
  </si>
  <si>
    <t>BEHIND JYOTIBA MANDIR ,CHAKAN TAL ,KHED PUNE,Pune,Maharashtra410501,India</t>
  </si>
  <si>
    <t>9767779795</t>
  </si>
  <si>
    <t>MH14HG0798</t>
  </si>
  <si>
    <t>POCMVGC0100599068</t>
  </si>
  <si>
    <t>2025-12-17T06:43:25.000Z</t>
  </si>
  <si>
    <t>1765953805154-MH14HG0798.pdf</t>
  </si>
  <si>
    <t>Mr.SHAKIL BABASAHEB MANIYAR</t>
  </si>
  <si>
    <t>AP GHAR NO 24/1567 GALLI NO 4 KARANDE MALA SHAHAPUR TAL HATKANANGALE KOLHAPUR KOLHAPUR,MAHARASHTRA 416121</t>
  </si>
  <si>
    <t>MH09L8748</t>
  </si>
  <si>
    <t>VGT0591318000100</t>
  </si>
  <si>
    <t>Tata Motors Ltd</t>
  </si>
  <si>
    <t>LPT 909 EX CLB</t>
  </si>
  <si>
    <t>2025-12-17T06:48:53.000Z</t>
  </si>
  <si>
    <t>1765954133438-Mr.SHAKIL BABASAHEB MANIYAR MH09L8748 (2).pdf</t>
  </si>
  <si>
    <t>GAT NO 30 JAY MALHAR HSG SOC BATHE,WASTI TALAWADE TAL HAVELI,PUNE,Pune,Maharashtra411062,India</t>
  </si>
  <si>
    <t>MH14HU9523</t>
  </si>
  <si>
    <t>POCMVGC0100597920</t>
  </si>
  <si>
    <t>2025-12-17T06:55:27.000Z</t>
  </si>
  <si>
    <t>1765954527958-MH14HU9523 (1).pdf</t>
  </si>
  <si>
    <t>MR LAHU DATTU SALUNKHE</t>
  </si>
  <si>
    <t>GANESH MANDIR ATPO KOLVADI TALUKA VELHE DIST PUNE KOLAVADI PUNE WANGANI MAHARASHTRA PUNE PUNE MAHARASHTRA 412213</t>
  </si>
  <si>
    <t>MH12KP0414</t>
  </si>
  <si>
    <t>2315 2079 8855 4600 000</t>
  </si>
  <si>
    <t>2025-12-17T06:59:02.000Z</t>
  </si>
  <si>
    <t>1765954742311-MH-12-KP-0414 (2).pdf</t>
  </si>
  <si>
    <t>MR SHUBHAM SOMNATH SHINDE</t>
  </si>
  <si>
    <t>NEAR BAZAR PETH CHANDKHED CHANDKHED CHANDKHED PUNE MAHARASHTRA PUNE PUNE MAHARASHTRA 410506</t>
  </si>
  <si>
    <t>MH14GU0247</t>
  </si>
  <si>
    <t>2315 2079 8908 5000 000</t>
  </si>
  <si>
    <t xml:space="preserve">BOLERO </t>
  </si>
  <si>
    <t>2025-12-17T07:02:38.000Z</t>
  </si>
  <si>
    <t>1765954958310-MH-14-GU-0247 (1).pdf</t>
  </si>
  <si>
    <t>Mr.MARUTI MAHADEV SHINDE</t>
  </si>
  <si>
    <t>PUNE,PUNE,PUNE,Pune,Maharashtra411001,Indi a</t>
  </si>
  <si>
    <t>MH14AS4923</t>
  </si>
  <si>
    <t>POCMVGC0100597851</t>
  </si>
  <si>
    <t>Alfa</t>
  </si>
  <si>
    <t>2025-12-17T07:05:40.000Z</t>
  </si>
  <si>
    <t>1765955140182-MH14AS4923 (1).pdf</t>
  </si>
  <si>
    <t>BHAIRAVNATH SANITATION SERVICES</t>
  </si>
  <si>
    <t>GAT NO 161 KURULI CHIMBALI,PHATA TAL- PRIVATE LIMITED KHED,PUNE,MAHARASHTRA,410501,Pune-410502</t>
  </si>
  <si>
    <t>MH14HU0406</t>
  </si>
  <si>
    <t>D241030825</t>
  </si>
  <si>
    <t>Go Digit General Insurance Limited</t>
  </si>
  <si>
    <t xml:space="preserve">SFC 709 </t>
  </si>
  <si>
    <t>2025-12-17T07:15:24.000Z</t>
  </si>
  <si>
    <t>1765955724371-Policy-D241030825-0 (1).pdf</t>
  </si>
  <si>
    <t>Mr.TONDE BABASAHEB TUKARAM</t>
  </si>
  <si>
    <t>AT SONIMOHA PO CHONDI TQ DHARUR DIST BEED MAHARASHTRA 9527691717 BEED,MAHARASHTRA 431124</t>
  </si>
  <si>
    <t>9527691717</t>
  </si>
  <si>
    <t>MH23B9379</t>
  </si>
  <si>
    <t>VOT0017353000100</t>
  </si>
  <si>
    <t>JOHN DEERE</t>
  </si>
  <si>
    <t>5310</t>
  </si>
  <si>
    <t>2025-12-17T07:19:09.000Z</t>
  </si>
  <si>
    <t>1765955949802-MH23B9379 (1).pdf</t>
  </si>
  <si>
    <t>Mrs PRAJAKTA AJIT TAVARGERI</t>
  </si>
  <si>
    <t>FLAT NO 303 G WING YASHWANT NAGAR, DESHMUKHWADI SHIVANE AHIRE NDA KHADAKWASLA PUNE, , , MUMBAI, 411023, MAHARASHTRA</t>
  </si>
  <si>
    <t>MH01AX9034</t>
  </si>
  <si>
    <t>VPT1044193000100</t>
  </si>
  <si>
    <t>2025-12-18T18:30:00.000Z</t>
  </si>
  <si>
    <t>2026-12-17T18:30:00.000Z</t>
  </si>
  <si>
    <t>HONDA MOTORS LTD</t>
  </si>
  <si>
    <t>City 1.5 E MT</t>
  </si>
  <si>
    <t>2025-12-17T07:23:17.000Z</t>
  </si>
  <si>
    <t>1765956197589-MH01AX9034.pdf</t>
  </si>
  <si>
    <t>RIYAZUDDIN NIYAJUDDIN</t>
  </si>
  <si>
    <t>S NO 74 LANE A 28 ADARSH COLONY SAYYAD NAGAR, HADAPSAR PUNE MAHARASHTRA, SASANENAGAR,, PUNE - 411028</t>
  </si>
  <si>
    <t>MH12KQ3005</t>
  </si>
  <si>
    <t>OG-26-2047-1812-00002108</t>
  </si>
  <si>
    <t>2025-12-20T18:30:00.000Z</t>
  </si>
  <si>
    <t>2026-12-19T18:30:00.000Z</t>
  </si>
  <si>
    <t>20.15 M LPO</t>
  </si>
  <si>
    <t>2025-12-17T07:29:25.000Z</t>
  </si>
  <si>
    <t>1765956565501-MH12KQ3005.pdf</t>
  </si>
  <si>
    <t>Mr NILESH SHIVAJI PAWAR</t>
  </si>
  <si>
    <t>A/P SURAWADI, PHALTAN SATARA, PUNE, PUNE, PUNE, 415523, MAHARASHTRA</t>
  </si>
  <si>
    <t>MH12FK6648</t>
  </si>
  <si>
    <t>VPT1044298000100</t>
  </si>
  <si>
    <t>HYUNDAI MOTORS LTD</t>
  </si>
  <si>
    <t>I10 MAGNA 1.2</t>
  </si>
  <si>
    <t>2025-12-17T07:34:22.000Z</t>
  </si>
  <si>
    <t>1765956862738-MH12FK6648.pdf</t>
  </si>
  <si>
    <t>Mr.NAMDEV RAM CHATE</t>
  </si>
  <si>
    <t>SR NO-205/2 NR SANGAM BEKARI MAHADEV NAGAR BHOSARIGAON BHOSARI PIMPRICHINCHWAD - 411039, MAHARASHTRA</t>
  </si>
  <si>
    <t>MH14LS1778</t>
  </si>
  <si>
    <t>VGC1237331000101</t>
  </si>
  <si>
    <t>APE XTRA LDX CLS PU BSVI</t>
  </si>
  <si>
    <t>2025-12-17T07:38:14.000Z</t>
  </si>
  <si>
    <t>1765957094744-MH14LS1778.pdf</t>
  </si>
  <si>
    <t>Amol Kisanarao Potbhare</t>
  </si>
  <si>
    <t>At Nakhalgaon, Po Belura, Ta Majal gaon, Nakhalgaon, PO Belura, DIST Bid, Maharashtra - 431128 BEED MAHARASHTRA INDIA431128</t>
  </si>
  <si>
    <t>KA32TA8343</t>
  </si>
  <si>
    <t>AVO/2318/12532231</t>
  </si>
  <si>
    <t>5050 E</t>
  </si>
  <si>
    <t>2025-12-17T09:45:39.000Z</t>
  </si>
  <si>
    <t>1765964739251-KA32TA8343.pdf</t>
  </si>
  <si>
    <t>DEVAYANI MANIK THOSARE</t>
  </si>
  <si>
    <t>303, SRIRAM CHANDRAMA BEHIND RENAULT SHOWROOM, BANER PUNE MAHARASHTRA, PUNE-MAHARASHTRA, 411045</t>
  </si>
  <si>
    <t>8087539421</t>
  </si>
  <si>
    <t>MH12RF1165</t>
  </si>
  <si>
    <t>6204001905 01 00</t>
  </si>
  <si>
    <t>2025-12-27T18:30:00.000Z</t>
  </si>
  <si>
    <t>2026-12-26T18:30:00.000Z</t>
  </si>
  <si>
    <t>2025-12-17T10:07:47.000Z</t>
  </si>
  <si>
    <t>1765966067764-DEVAYANI MANIK THOSARE.pdf</t>
  </si>
  <si>
    <t>Mr.SOMNATH SUDAM KAD</t>
  </si>
  <si>
    <t>S NO. 15/35 KONDHWA ROAD OPP DINA COLLEGE HOLE WASTI UNDRI PUNE MAHARASHTRA THANE,MAHARASHTRA 411060</t>
  </si>
  <si>
    <t xml:space="preserve"> 8830452336</t>
  </si>
  <si>
    <t>MH04FD6187</t>
  </si>
  <si>
    <t>VGT0591648000100</t>
  </si>
  <si>
    <t>Tata LPT 1210 EH2</t>
  </si>
  <si>
    <t>2025-12-17T10:22:21.000Z</t>
  </si>
  <si>
    <t>1765966941956-MH04FD6187.pdf</t>
  </si>
  <si>
    <t>GORAKSHNATH ASHOK KHANDVE</t>
  </si>
  <si>
    <t>HARANTALE WASTI,LOHGAON,PUNE,PUNE,MAHARASHTRA, 411047,Pune-410502</t>
  </si>
  <si>
    <t>8530702907</t>
  </si>
  <si>
    <t>MH12EB1035</t>
  </si>
  <si>
    <t>D242015965</t>
  </si>
  <si>
    <t>JCB</t>
  </si>
  <si>
    <t>3 DX 2WD</t>
  </si>
  <si>
    <t>2025-12-17T11:30:20.000Z</t>
  </si>
  <si>
    <t>1765971020303-MH12EB1035 policy.pdf</t>
  </si>
  <si>
    <t>SUGANDHA ENTERPRISES</t>
  </si>
  <si>
    <t>HARANTALE WASTI , HARANTALE,LOHAGAON PUNE, PUNE -411047,Pune-410502</t>
  </si>
  <si>
    <t>MH12SL6001</t>
  </si>
  <si>
    <t>D242033498</t>
  </si>
  <si>
    <t>2025-12-17T12:03:57.000Z</t>
  </si>
  <si>
    <t>2025-12-20T07:34:39.000Z</t>
  </si>
  <si>
    <t>1766216079642-Policy-D242033498-0 (1).pdf</t>
  </si>
  <si>
    <t>Mr. VAIBHAV DATTATRAY ROKADE</t>
  </si>
  <si>
    <t>PANDHARI MALA WADGAON, SAWTAL PARNER, Ahmadnagar, , Ahmed Nagar, , Maharashtra, 414304 India</t>
  </si>
  <si>
    <t>9022693872</t>
  </si>
  <si>
    <t>MH16BZ9486</t>
  </si>
  <si>
    <t>POCMVMI0100357518</t>
  </si>
  <si>
    <t>Swaraj</t>
  </si>
  <si>
    <t>742</t>
  </si>
  <si>
    <t>2025-12-17T12:18:20.000Z</t>
  </si>
  <si>
    <t>1765973900008-MH16BZ9486.pdf</t>
  </si>
  <si>
    <t>Mr.VILAS VISHWABHAR CHAVAN</t>
  </si>
  <si>
    <t>NL 1A 3/3 ANNASAHEB PATIL SOCIETY SECTORS NERUL NAVI MUMBAI THANE</t>
  </si>
  <si>
    <t>MH43Y6700</t>
  </si>
  <si>
    <t>VGT0591724000100</t>
  </si>
  <si>
    <t>LPT 1613 FBT Water</t>
  </si>
  <si>
    <t>2025-12-17T12:46:05.000Z</t>
  </si>
  <si>
    <t>1765975565705-MH43Y6700.pdf</t>
  </si>
  <si>
    <t>MS NOBLE CHARITABLE TRUST</t>
  </si>
  <si>
    <t>MAGARPATTA HADAPSAR</t>
  </si>
  <si>
    <t>8600747574</t>
  </si>
  <si>
    <t>SPAARKPOLICY@GMAIL.COM</t>
  </si>
  <si>
    <t>1620003125P114604370</t>
  </si>
  <si>
    <t>FORCE</t>
  </si>
  <si>
    <t>AMBULANCE</t>
  </si>
  <si>
    <t>2025-12-17T13:57:03.000Z</t>
  </si>
  <si>
    <t>1765979823919-1620003125P114604370.pdf</t>
  </si>
  <si>
    <t>Directorate Of Forensic Science Laboratories</t>
  </si>
  <si>
    <t>A/P REGIONAL SUB FORENSIC LABORATORTY GANESHKHIND OPP, RAJ BHAVAN, PUNE-MAHARASHTRA,411007</t>
  </si>
  <si>
    <t>6205641739 00 00</t>
  </si>
  <si>
    <t>2025-12-18T05:26:46.000Z</t>
  </si>
  <si>
    <t>1766035606375-MC1E4BJA4TP010258.pdf</t>
  </si>
  <si>
    <t>MANOHAR PARASHURAM SALUNKE</t>
  </si>
  <si>
    <t>MOHITE WASTI, GAT NO - 1380/1, A/P - PATAS, TAL - DAUND, DIST - PUNE DIST - PUNE PUNE MAHARASHTRA 412219</t>
  </si>
  <si>
    <t>8408002100</t>
  </si>
  <si>
    <t>NIL0000</t>
  </si>
  <si>
    <t>3008/421430901/00/B00</t>
  </si>
  <si>
    <t>HYUNDAI CONSTRUCTION CO.</t>
  </si>
  <si>
    <t>HX 360 L</t>
  </si>
  <si>
    <t>2025-12-18T05:32:18.000Z</t>
  </si>
  <si>
    <t>MANISHA AVINASH BADEKAR</t>
  </si>
  <si>
    <t>SR NO 8 TALJAI PATHAR KANCHANRAJ, LANENO1DHANKAWADIPUNE,, PUNE,, , ,, PUNE - 411043</t>
  </si>
  <si>
    <t>9823217769</t>
  </si>
  <si>
    <t>SPARKPOLICY@GMIAL.COM</t>
  </si>
  <si>
    <t>MH12UM8316</t>
  </si>
  <si>
    <t>OG-26-2047-1812-00002119</t>
  </si>
  <si>
    <t>2025-12-18T05:40:33.000Z</t>
  </si>
  <si>
    <t>1766036433897-MRS MANISHA AVINASH BADEKAR.POLICY.pdf</t>
  </si>
  <si>
    <t>SUBHADRA BALU BHOSALE</t>
  </si>
  <si>
    <t>A/T VINZAR TAL VELHE DIST PUNE,8956509893,,MAHARASHTRA,PUNE,T AMBAD-412213</t>
  </si>
  <si>
    <t>8956509893</t>
  </si>
  <si>
    <t>201440030125700323000000</t>
  </si>
  <si>
    <t>Liberty General Insurance Limited</t>
  </si>
  <si>
    <t>NEW HOLLAN D</t>
  </si>
  <si>
    <t>4710 TRACTOR 4WD</t>
  </si>
  <si>
    <t>2025-12-18T05:43:42.000Z</t>
  </si>
  <si>
    <t>1766036622483-201440030125700323000000 (1).pdf</t>
  </si>
  <si>
    <t>Mr.RAMESH KISAN PATIL</t>
  </si>
  <si>
    <t>A/P DONGAON TAL DHARANGAON JALGAON JALGAON - 425105, MAHARASHTRA</t>
  </si>
  <si>
    <t>MH19BG5282</t>
  </si>
  <si>
    <t>VOC0681910000100</t>
  </si>
  <si>
    <t>744 Tractor FXPS</t>
  </si>
  <si>
    <t>2025-12-18T05:51:02.000Z</t>
  </si>
  <si>
    <t>1766037062689-MH19BG5282.pdf</t>
  </si>
  <si>
    <t>Mr PANCHAL UDHDAV GANPAT</t>
  </si>
  <si>
    <t>525 AT PO KURULA TQ, KANDHAR DIST NANDED, , , NASHIK, 431742, MAHARASHTRA</t>
  </si>
  <si>
    <t>MH15AS0327</t>
  </si>
  <si>
    <t>VPT1044716000100</t>
  </si>
  <si>
    <t>Maxx 2WD</t>
  </si>
  <si>
    <t>2025-12-18T05:55:15.000Z</t>
  </si>
  <si>
    <t>1766037315134-2656958c-24b5-41eb-b745-b8af0a0cbe90.pdf</t>
  </si>
  <si>
    <t>Mr.MAQBOOLAHMED ABDULQUDDUS</t>
  </si>
  <si>
    <t>gat no 66 dehu alandi ,road ,chikali pune,Pune,Maharashtra412114,India</t>
  </si>
  <si>
    <t>MH14HU1176</t>
  </si>
  <si>
    <t>POCMVGC0100600326</t>
  </si>
  <si>
    <t>Tata Motors</t>
  </si>
  <si>
    <t>SUPER ACE</t>
  </si>
  <si>
    <t>2025-12-18T06:00:49.000Z</t>
  </si>
  <si>
    <t>1766037649553-MH14HU1176PPPP.pdf</t>
  </si>
  <si>
    <t>REGIONAL SUB FORENSIC LABORATORTY GANESHKHIND OPP, RAJ BHAVAN, PUNE-MAHARASHTRA,411007</t>
  </si>
  <si>
    <t>6205642308 00 00</t>
  </si>
  <si>
    <t>2025-12-18T06:09:28.000Z</t>
  </si>
  <si>
    <t>1766038168463-MC1E4BJA5TP010270.pdf</t>
  </si>
  <si>
    <t>EGIONAL SUB FORENSIC LABORATORTY GANESHKHIND OPP, RAJ BHAVAN, PUNE-MAHARASHTRA, 411001</t>
  </si>
  <si>
    <t>6205642320 00 00</t>
  </si>
  <si>
    <t>2025-12-18T06:14:18.000Z</t>
  </si>
  <si>
    <t>1766038458820-MC1E4BJA2TP010274.pdf</t>
  </si>
  <si>
    <t>6205642314 00 00</t>
  </si>
  <si>
    <t>2025-12-18T06:25:14.000Z</t>
  </si>
  <si>
    <t>1766039114564-MC1E4BJA3TP010249.pdf</t>
  </si>
  <si>
    <t>REGIONAL SUB FORENSIC LABORATORTY GANESHKHINd, opp raj bhavan, PUNE-MAHARASHTRA, 411007</t>
  </si>
  <si>
    <t>6205642312 00 00</t>
  </si>
  <si>
    <t>2025-12-18T06:33:08.000Z</t>
  </si>
  <si>
    <t>1766039588309-MC1E4BJA1TP010265.pdf</t>
  </si>
  <si>
    <t>Atul Lakshman Nanekar</t>
  </si>
  <si>
    <t>S/O Laxman Nanekar, nanekarwadi be hind jyotiba mandir, chakan tal - khed, chakan, Pune, Maharashtra - 410501 CHAKAN MAHARASHTRA INDIA410501</t>
  </si>
  <si>
    <t>MH14EM4376</t>
  </si>
  <si>
    <t>AVO/2315/12534352</t>
  </si>
  <si>
    <t>TATA MOTORS LIMITED</t>
  </si>
  <si>
    <t>LPT 407</t>
  </si>
  <si>
    <t>2025-12-18T07:33:07.000Z</t>
  </si>
  <si>
    <t>1766043187979-MH-14-EM-4376.pdf</t>
  </si>
  <si>
    <t>Ravsaheb Wandhekar</t>
  </si>
  <si>
    <t>AT POST VAIJU BABHULGAON TALUKA PATHARDI DIST AHMADNAGAR MH 414106 AHMEDNAGAR MAHARASHTRA INDIA414105</t>
  </si>
  <si>
    <t>MH44G1655</t>
  </si>
  <si>
    <t>AVO/2319/12534555</t>
  </si>
  <si>
    <t>INDICA VISTA LS TDI</t>
  </si>
  <si>
    <t>2025-12-18T07:37:39.000Z</t>
  </si>
  <si>
    <t>1766043459399-AVO_2319_12534555.pdf</t>
  </si>
  <si>
    <t>Mr HARSHAL SURESH WALKE</t>
  </si>
  <si>
    <t>WALKE WASTI, NAGAR ROAD,PERNE,, TAL HAVELI MOB NO 7719882020, HAVELI-MAHARASHTRA, 412216</t>
  </si>
  <si>
    <t>MH12NX5113</t>
  </si>
  <si>
    <t>6303665509 00 00</t>
  </si>
  <si>
    <t>2025-12-19T18:30:00.000Z</t>
  </si>
  <si>
    <t>2026-12-18T18:30:00.000Z</t>
  </si>
  <si>
    <t>2025-12-18T07:56:34.000Z</t>
  </si>
  <si>
    <t>1766044594429-MH-12-NX-5113 (COM) POLICY 2025-2026.pdf</t>
  </si>
  <si>
    <t>SANTOSH BABAN ERANDKAR</t>
  </si>
  <si>
    <t>SHETEWADICHAUPATI, TAL- BHOR, , ,, PUNE - 412206</t>
  </si>
  <si>
    <t>9527990007</t>
  </si>
  <si>
    <t>MH12XM7007</t>
  </si>
  <si>
    <t>OG-26-2047-1812-00002122</t>
  </si>
  <si>
    <t>2025-12-18T09:43:54.000Z</t>
  </si>
  <si>
    <t>1766051034421-MH12XM7007.pdf</t>
  </si>
  <si>
    <t>Mr ANAND SHANTARAM KHUDE</t>
  </si>
  <si>
    <t>S NO 66/75 TALAJAI VASAHAT VANSHIV VASTI PARVAT I, PUNE MAHARASHTRA 9049422313, PUNEMAHARASHTRA, 411009</t>
  </si>
  <si>
    <t>9049422313</t>
  </si>
  <si>
    <t>MH12HB0221</t>
  </si>
  <si>
    <t>6303665934 00 00</t>
  </si>
  <si>
    <t>HARSHALI SANTOSH KACHARE</t>
  </si>
  <si>
    <t>EICHER MOTORS/</t>
  </si>
  <si>
    <t>2025-12-18T09:52:05.000Z</t>
  </si>
  <si>
    <t>1766051525225-ANAND SHANTARAM KHUDE POLICY COPY.pdf</t>
  </si>
  <si>
    <t>SPA-021</t>
  </si>
  <si>
    <t>Mr.MAHESH BABASAHEB CHAVRE</t>
  </si>
  <si>
    <t>FAROLA BIDKINGAON ,AURANGABAD,CHHATRAPATI SAMBHAJINAGAR,Aurangabad,Maharashtra4311 05,India</t>
  </si>
  <si>
    <t>9764740293</t>
  </si>
  <si>
    <t>MH20GZ1070</t>
  </si>
  <si>
    <t>POCMVGC0100602078</t>
  </si>
  <si>
    <t>2026-12-07T18:30:00.000Z</t>
  </si>
  <si>
    <t>Ace</t>
  </si>
  <si>
    <t>2025-12-18T10:04:46.000Z</t>
  </si>
  <si>
    <t>1766052286415-MH20GZ1070.pdf</t>
  </si>
  <si>
    <t>Mr.SIDDHARAM SHIVPUTRA MHETRE</t>
  </si>
  <si>
    <t>OPP VISHAL CINEMA, PIMPRI, COLONY PUNE PIMPRICHINCHWAD PIMPRICHINCHWAD - 411017, MAHARASHTRA</t>
  </si>
  <si>
    <t>MH14EM4630</t>
  </si>
  <si>
    <t>VGC1459362000100</t>
  </si>
  <si>
    <t>Ape Xtra LDX BSIV</t>
  </si>
  <si>
    <t>2025-12-18T10:09:29.000Z</t>
  </si>
  <si>
    <t>1766052569044-MH14EM4630 POLICY.pdf</t>
  </si>
  <si>
    <t>Mr VILAS ASHOK SAKHARE</t>
  </si>
  <si>
    <t>AT DEVALGAON, PO CHINGAD TAH DEORI, GONDIYA, GONDIYA, PANVEL, 441901, MAHARASHTRA</t>
  </si>
  <si>
    <t>MH46N0915</t>
  </si>
  <si>
    <t>VPT1045514000100</t>
  </si>
  <si>
    <t>TATA MOTORS LTD</t>
  </si>
  <si>
    <t>SUMO Victa IDI EX</t>
  </si>
  <si>
    <t>2025-12-18T10:13:15.000Z</t>
  </si>
  <si>
    <t>1766052795689-MH46N0915.pdf</t>
  </si>
  <si>
    <t>SACHIN RAJENDRA VYAVHARE</t>
  </si>
  <si>
    <t>GANESH NAGAR KAWTHE YEMAI TAL SHIRUR DIST PUNE,,, MALTHAN ,MAHARASHTRA, 412218</t>
  </si>
  <si>
    <t>MH12UY5100</t>
  </si>
  <si>
    <t>6030231250300002310</t>
  </si>
  <si>
    <t>The New India Assurance Company Limited</t>
  </si>
  <si>
    <t>MERCEDES</t>
  </si>
  <si>
    <t>B/C-CLASS</t>
  </si>
  <si>
    <t>2025-12-18T10:18:31.000Z</t>
  </si>
  <si>
    <t>1766053111420-PC_NIAPOLICYSCHEDULECIRTIFICATEPC_77717999.pdf</t>
  </si>
  <si>
    <t>Mr SHRIRAM RAJPOOT</t>
  </si>
  <si>
    <t>NEAR SAI MANDIR VIDYANAGAR, TAL MIRAJ SANGLI, , , SANGLI, 416410, MAHARASHTRA</t>
  </si>
  <si>
    <t>MH10BA1315</t>
  </si>
  <si>
    <t>VPT1045207000100</t>
  </si>
  <si>
    <t>I10 ERA 1.1 IRDE SPECIAL EDITION</t>
  </si>
  <si>
    <t>2025-12-18T10:24:11.000Z</t>
  </si>
  <si>
    <t>2025-12-18T10:24:12.000Z</t>
  </si>
  <si>
    <t>1766053452047-Mr SHRIRAM RAJPOOT MH10BA1315.pdf</t>
  </si>
  <si>
    <t>Mr.SAMEER SANJAY JADHAV</t>
  </si>
  <si>
    <t>PINJAN CHAL CHINCHOLI POST DEHUROAD PUNE RAIGAD,MAHARASHTRA 412101</t>
  </si>
  <si>
    <t>MH06AC6933</t>
  </si>
  <si>
    <t>VGT0591940000100</t>
  </si>
  <si>
    <t>LPT 909 (Closed)</t>
  </si>
  <si>
    <t>2025-12-18T10:29:42.000Z</t>
  </si>
  <si>
    <t>1766053782120-MH06AC6933.pdf</t>
  </si>
  <si>
    <t>Mr.APPA TANAJI DHANAWADE</t>
  </si>
  <si>
    <t>A/P VELU TAL BHOR DIST PUNE PUNE MAHARASHTRA 41220</t>
  </si>
  <si>
    <t>MH12TV8382</t>
  </si>
  <si>
    <t>VGC1459149000100</t>
  </si>
  <si>
    <t>LPT 1412G CNG BSVI</t>
  </si>
  <si>
    <t>2025-12-18T10:42:03.000Z</t>
  </si>
  <si>
    <t>1766054523656-MH12TV8382.pdf</t>
  </si>
  <si>
    <t>SANTOSH GANGARAM KSHIRSAGAR</t>
  </si>
  <si>
    <t>FL NO 523 NAGARE CHAWL OPP VITTHAL MANDIR CHAPALSAR, , ,MANPADA THANE WEST, THANE - 400607</t>
  </si>
  <si>
    <t>7420053588</t>
  </si>
  <si>
    <t>OG-26-2047-1812-00002121</t>
  </si>
  <si>
    <t>2025-12-18T11:52:58.000Z</t>
  </si>
  <si>
    <t>1766058778181-SANTOSH GANGARAM KSHIRSAGAR (1).pdf</t>
  </si>
  <si>
    <t>Mr.CHANDRAKANT VITTHAL BHOSALE</t>
  </si>
  <si>
    <t>GAT NO 211 SIDDHATEK HOUSING SOSAYATI KARANTI NIWAS CHIMBALI PHATA MOI ROAD KURULI CHAKAN PUNE PIMPRICHINCHWAD,MAHARASHTRA 410501</t>
  </si>
  <si>
    <t>MH14BJ1404</t>
  </si>
  <si>
    <t>VGT0592012000100</t>
  </si>
  <si>
    <t>LPT 1109 Ex</t>
  </si>
  <si>
    <t>2025-12-18T12:46:42.000Z</t>
  </si>
  <si>
    <t>1766062002103-MH14BJ1404.pdf</t>
  </si>
  <si>
    <t>Mr.BHARAT MURLIDHAR GALANDE</t>
  </si>
  <si>
    <t>BUILDING NO 2 FLAT NO 902 F RESIDENCES SR NO 7 1 TO 7 5 8 1 1 2 VADGAONSHERI PUNE PUNE - 411014, MAHARASHTRA</t>
  </si>
  <si>
    <t>MH12VT6354</t>
  </si>
  <si>
    <t>VGC1459555000100</t>
  </si>
  <si>
    <t>1416 LPT DCR39 CBC160B6M6 BSVI</t>
  </si>
  <si>
    <t>2025-12-18T13:04:17.000Z</t>
  </si>
  <si>
    <t>1766063057117-MH12VT6354.pdf</t>
  </si>
  <si>
    <t>Pradeep Prabhakar Nalawade</t>
  </si>
  <si>
    <t>Line 1: Pune, 411004 City: Pune, State: Maharashtra Postcode: 411004</t>
  </si>
  <si>
    <t xml:space="preserve"> 8530702907</t>
  </si>
  <si>
    <t>sparkplicy@gmail.com</t>
  </si>
  <si>
    <t>MH14DT3558</t>
  </si>
  <si>
    <t>12-1805-0008613960-00</t>
  </si>
  <si>
    <t>SWIFT</t>
  </si>
  <si>
    <t>2025-12-19T06:54:21.000Z</t>
  </si>
  <si>
    <t>1766127261745-12-1805-0008613960-00_2120175780.pdf</t>
  </si>
  <si>
    <t>Mr.NILESH VIRSEN JAIN</t>
  </si>
  <si>
    <t>A/P - NEAR VITTHAL MANDIR YAWAT TAL - DAUND ,PUNE ,MAHARASHTRA 9028935888,Pune,Maharashtra412214,India</t>
  </si>
  <si>
    <t>9028935888</t>
  </si>
  <si>
    <t>MH42M8742</t>
  </si>
  <si>
    <t>POCMVGC0100602975</t>
  </si>
  <si>
    <t>2025-12-31T18:30:00.000Z</t>
  </si>
  <si>
    <t>2027-12-30T18:30:00.000Z</t>
  </si>
  <si>
    <t>2025-12-19T07:05:17.000Z</t>
  </si>
  <si>
    <t>1766127917879-NILESH VIRSEN JAIN POLICY COPY.pdf</t>
  </si>
  <si>
    <t>SHRI GURU RAGHAVENDRA ROADWAYS</t>
  </si>
  <si>
    <t>SHRI GURU RAGHAVENDRA ROADWAYS P NO 185 1ST MAIN 6TH CROSS BASA WESHWARANAGARBELLARI, BELLARY PARVATHI NAGAR S.O,BELLARY KARNATAKA,PIN- 583103</t>
  </si>
  <si>
    <t>9975235983</t>
  </si>
  <si>
    <t>KA34C1404</t>
  </si>
  <si>
    <t>3379/04557065/000/00</t>
  </si>
  <si>
    <t>Cholamandalam MS General Insurance Company Limited</t>
  </si>
  <si>
    <t>YOGITA  KHEDKAR</t>
  </si>
  <si>
    <t>SIGNA 2823 K - BSVI</t>
  </si>
  <si>
    <t>2025-12-19T07:12:12.000Z</t>
  </si>
  <si>
    <t>1766128332865-SHRI GURU RAGHAVENDRA ROADWAYS.pdf</t>
  </si>
  <si>
    <t>SPA-030</t>
  </si>
  <si>
    <t>Mrs POOJA KUMAR</t>
  </si>
  <si>
    <t>FL NO G 802 SYLVAN HEIHHTS, SANEWADI AUNDH, , , PUNE, 411007, MAHARASHTRA</t>
  </si>
  <si>
    <t>sparkoilicy@gmail.com</t>
  </si>
  <si>
    <t>MH12TS9328</t>
  </si>
  <si>
    <t>VPC1985477000100</t>
  </si>
  <si>
    <t>SAFARI XZA PLUS BSVI</t>
  </si>
  <si>
    <t>2025-12-19T07:17:33.000Z</t>
  </si>
  <si>
    <t>1766128653779-POOJA KUMAR POLICY COPY.pdf</t>
  </si>
  <si>
    <t>M/S S S L INTERIORS</t>
  </si>
  <si>
    <t>01 SR NO 16/3/2 FLAT NO 901 CHNDRAI MEGHSPARSH KATRAJ AMBEGOAN PATHAR ROAD AMBEGOAN PATHAR PUNE PUNE PUNE MAHARASHTRA 411046 PUNE PINCODE - 411046 PUNE PUNE MAHARASHTRA 411046</t>
  </si>
  <si>
    <t>9881434414</t>
  </si>
  <si>
    <t>MH12XM0366</t>
  </si>
  <si>
    <t>2315 2079 9502 9000 000</t>
  </si>
  <si>
    <t>PRITI GARUD</t>
  </si>
  <si>
    <t>ISUZU</t>
  </si>
  <si>
    <t>D MAX - S-CAB</t>
  </si>
  <si>
    <t>2025-12-19T07:22:11.000Z</t>
  </si>
  <si>
    <t>1766128931473-MH-12-XM-0366 POLICY.pdf</t>
  </si>
  <si>
    <t>SPA-013</t>
  </si>
  <si>
    <t>Abhijit Ashok Pokale</t>
  </si>
  <si>
    <t>PUNE, 411048 , KONDHWA BK PUNE 411048 MAHARASHTRA</t>
  </si>
  <si>
    <t>MH12HF7916</t>
  </si>
  <si>
    <t>12-1805-0008615304-00</t>
  </si>
  <si>
    <t xml:space="preserve">SIDHANTH RAMESH SHENDRE </t>
  </si>
  <si>
    <t>HYUNDAI</t>
  </si>
  <si>
    <t>i 20</t>
  </si>
  <si>
    <t>2025-12-19T07:27:29.000Z</t>
  </si>
  <si>
    <t>1766129249158-Policy_schedule_doc (1).pdf</t>
  </si>
  <si>
    <t>amjad@sparkshield.in</t>
  </si>
  <si>
    <t>NR HANUMAN HARIKISHAN</t>
  </si>
  <si>
    <t>GUDHA MALANI BARNER RAJASTHAN  344031</t>
  </si>
  <si>
    <t>MH12XM1281</t>
  </si>
  <si>
    <t>P0026200006/4103/106605</t>
  </si>
  <si>
    <t xml:space="preserve">BOLERO MAXX PUP HD 1.3 LX </t>
  </si>
  <si>
    <t>2025-12-19T07:37:35.000Z</t>
  </si>
  <si>
    <t>1766129855404-MH-12-XM-1281 (0 DEP) POLICY 2025-2026.pdf</t>
  </si>
  <si>
    <t>Mr.SHUBHAM GORAKH SHINDE</t>
  </si>
  <si>
    <t>A/P -KEM TAL-KARMALA DI-SOLAPUR SOLAPUR MH 413223</t>
  </si>
  <si>
    <t>9107530707</t>
  </si>
  <si>
    <t>SARAPHARAJ SHAIKH</t>
  </si>
  <si>
    <t>MH45AU0623</t>
  </si>
  <si>
    <t>VOC0682173000100</t>
  </si>
  <si>
    <t>855 FE</t>
  </si>
  <si>
    <t>2025-12-19T09:16:12.000Z</t>
  </si>
  <si>
    <t>1766135772329-MH45AU0623 POLICY COPY.pdf</t>
  </si>
  <si>
    <t>ANNA DATTATRAY ABHYANKAR</t>
  </si>
  <si>
    <t>SR NO 302/2A SAI VIHAR ASTAVINAYAK COLONY, , ,KALEPADAL HADAPSAR, PUNE - 411028</t>
  </si>
  <si>
    <t>7517689220</t>
  </si>
  <si>
    <t>MH12XM9627</t>
  </si>
  <si>
    <t>OG-26-2047-1812-00002132</t>
  </si>
  <si>
    <t>2025-12-25T18:30:00.000Z</t>
  </si>
  <si>
    <t>2026-12-24T18:30:00.000Z</t>
  </si>
  <si>
    <t>2025-12-19T09:21:59.000Z</t>
  </si>
  <si>
    <t>1766136119349-ANNA DATTATRAY ABHYANKAR.pdf</t>
  </si>
  <si>
    <t>Mr DATTATRAY DNYANESHWAR KODRE</t>
  </si>
  <si>
    <t>SR NO-51/1 KODRE NAGAR RAILWAY, STATION ROADNEAR MUNDHWA,HADAPSAR BRIDGE, PUNE, PUNE, -MAHARASHTRA 411036</t>
  </si>
  <si>
    <t>MH12QG9619</t>
  </si>
  <si>
    <t>6301170958 02 00</t>
  </si>
  <si>
    <t>2025-12-19T09:31:09.000Z</t>
  </si>
  <si>
    <t>1766136669409-MH12QG9619.pdf</t>
  </si>
  <si>
    <t>PRAVIN NARAYAN MALI</t>
  </si>
  <si>
    <t>ASHTA COLONY, KALEPADAL, HOUSE NO 2A, S 302, SAI VIHAR , HADAPSAR , ,HADAPSAR, PUNE - 411028</t>
  </si>
  <si>
    <t>MH12VT9627</t>
  </si>
  <si>
    <t>OG-26-2047-1812-00002135</t>
  </si>
  <si>
    <t>2025-12-19T09:35:47.000Z</t>
  </si>
  <si>
    <t>1766136947903-MR PRAVIN NARAYAN MALI.pdf</t>
  </si>
  <si>
    <t>Mr Rasik Baban Chikhale</t>
  </si>
  <si>
    <t>A/P - PIMPARI DUMALA,SHIRUR PUNE,PUNE,,MAHARASHTRA, SHIRUR-MAHARASHTRA, 412208</t>
  </si>
  <si>
    <t xml:space="preserve"> 7719882020</t>
  </si>
  <si>
    <t>MH12TY1534</t>
  </si>
  <si>
    <t>6205649797 00 00</t>
  </si>
  <si>
    <t>CRETA</t>
  </si>
  <si>
    <t>2025-12-19T09:56:52.000Z</t>
  </si>
  <si>
    <t>1766138212340-MH-12-TY-1534 (0 DEP) POLICY 2025-2026.pdf</t>
  </si>
  <si>
    <t>DINESH VIRSEN JAIN</t>
  </si>
  <si>
    <t>FL NO B/702,NANDINI SPRI SR NO 8 PUNE SOLAPURROAD, SHEWALWADI PUNE, MAHARASHTRA, PUNE-MAHARASHTRA, 411001</t>
  </si>
  <si>
    <t>MH12NP1981</t>
  </si>
  <si>
    <t>6204016095 01 00</t>
  </si>
  <si>
    <t>2025-12-30T18:30:00.000Z</t>
  </si>
  <si>
    <t>2026-12-29T18:30:00.000Z</t>
  </si>
  <si>
    <t>TUV 300</t>
  </si>
  <si>
    <t>2025-12-19T10:06:54.000Z</t>
  </si>
  <si>
    <t>1766138814599-DINESH JAIN POLICY.pdf</t>
  </si>
  <si>
    <t>MR PRAKASH MALLESH SHELE</t>
  </si>
  <si>
    <t>GAT NO 1 KUMBALE GAONTHAN KUMBALE BHOPEGAON TAL BHOR PUNE MAHARASHTRA PUNE PUNE MAHARASHTRA 411037</t>
  </si>
  <si>
    <t>MH12LT0442</t>
  </si>
  <si>
    <t>2315 2079 9594 6100 000</t>
  </si>
  <si>
    <t>2025-12-19T10:46:00.000Z</t>
  </si>
  <si>
    <t>1766141160707-MH12LT0442.pdf</t>
  </si>
  <si>
    <t>Mr.VIJAY CHANDU PAWAR</t>
  </si>
  <si>
    <t>JINTUR ROAD , MAHALAXMI NAGAR, PARBHANI, Parbhani, Maharashtra - 431401, India</t>
  </si>
  <si>
    <t>88888 87133</t>
  </si>
  <si>
    <t>MH22AP2138</t>
  </si>
  <si>
    <t>POCMVPC0100513429</t>
  </si>
  <si>
    <t>RE 4S</t>
  </si>
  <si>
    <t>2025-12-19T11:00:58.000Z</t>
  </si>
  <si>
    <t>1766142058652-MH22AP2138.pdf</t>
  </si>
  <si>
    <t>Mr.MOKASHE MEGHRAJ PRALHADRAO</t>
  </si>
  <si>
    <t>A/P KANHEGAON,TQ . SONPETH,PARBHANI, ,PARBHANI PARBHANI,MAHARASHTRA 431516</t>
  </si>
  <si>
    <t>MH22AD2666</t>
  </si>
  <si>
    <t>VOC0681994000100</t>
  </si>
  <si>
    <t>555 DI Tractor</t>
  </si>
  <si>
    <t>2025-12-19T11:38:22.000Z</t>
  </si>
  <si>
    <t>1766144301979-MH22AD2666 POLICY.pdf</t>
  </si>
  <si>
    <t>Mr.KUMAR BABURAO PARIT</t>
  </si>
  <si>
    <t>NAVIN GRAMPANCHAYAT,TALSANDE,TAL HATKANANGALE KOLHAPUR,Kolhapur,Maharashtra416112,India</t>
  </si>
  <si>
    <t>8690755711</t>
  </si>
  <si>
    <t>MH09CU1167</t>
  </si>
  <si>
    <t>POCMVGC0100602027</t>
  </si>
  <si>
    <t>Maxximo</t>
  </si>
  <si>
    <t>2025-12-19T11:42:29.000Z</t>
  </si>
  <si>
    <t>1766144549715-Mr.KUMAR BABURAO PARIT MH09CU1167.pdf</t>
  </si>
  <si>
    <t>Mahendra Dnyandeo Pawar</t>
  </si>
  <si>
    <t>178, Flat No 401, Balaji Dev, Furs ungi, Fursungi, Pune Maharashtra - 412308 PUNE MAHARASHTRA INDIA412308</t>
  </si>
  <si>
    <t>MH12QG2859</t>
  </si>
  <si>
    <t>AVO/2315/12535879</t>
  </si>
  <si>
    <t>LPT 709 EX 38WB BSIII</t>
  </si>
  <si>
    <t>2025-12-19T11:47:15.000Z</t>
  </si>
  <si>
    <t>1766144835330-MH12QG2859 P.pdf</t>
  </si>
  <si>
    <t>Mr.KESHAV MAROTRAO SURYAWANSHI</t>
  </si>
  <si>
    <t>G NO 54 F NO 13 B-B-2-1 ,SARA SARTHAK WADGAON KOLHATI ,AURANGABAD ,Aurangabad,Maharashtra431136,India</t>
  </si>
  <si>
    <t xml:space="preserve"> 88888 87133</t>
  </si>
  <si>
    <t>MH20BT2745</t>
  </si>
  <si>
    <t>POCMVGC0100604593</t>
  </si>
  <si>
    <t>Ace &amp; 1550</t>
  </si>
  <si>
    <t>2025-12-19T11:48:11.000Z</t>
  </si>
  <si>
    <t>1766144891208-MH20BT2745.pdf</t>
  </si>
  <si>
    <t>Mr.CHANDRAKANT VITTHALRAO BHOSALE</t>
  </si>
  <si>
    <t>GAT NO 211 SIDDHTEK HOUSING SOCIETY KRANTI NIWAS CHIMBALI PHATA KURULI CHAKAN TAL KHED DIST PUNE PIMPRICHINCHWAD,MAHARASHTRA 410501</t>
  </si>
  <si>
    <t>MH14BJ1647</t>
  </si>
  <si>
    <t>VGT0591989000100</t>
  </si>
  <si>
    <t>2025-12-19T11:58:01.000Z</t>
  </si>
  <si>
    <t>1766145481188-MH14BJ1647.pdf</t>
  </si>
  <si>
    <t>Mr.ISMAIL YOUSUF JAMADAR</t>
  </si>
  <si>
    <t>S. NO. 90, ADARSH INDIRA NAGAR, NR DATTA MANDIR, ALANDI ROAD, YERWADA, PUNE PUNE,MAHARASHTRA 411006</t>
  </si>
  <si>
    <t>MH12DG5934</t>
  </si>
  <si>
    <t>VGT0592072000100</t>
  </si>
  <si>
    <t>Tata Motors Ltd.</t>
  </si>
  <si>
    <t>LPT 909 EX2 BSIV</t>
  </si>
  <si>
    <t>2025-12-19T12:01:18.000Z</t>
  </si>
  <si>
    <t>1766145678349-MH12DG5934.pdf</t>
  </si>
  <si>
    <t>Mr.AYUB MAINODIN THANEDAR</t>
  </si>
  <si>
    <t>DIST DHARASHIV,DHARASHIV,DHARASHIV,Osmanab ad,Maharashtra413608,India</t>
  </si>
  <si>
    <t>9970849559</t>
  </si>
  <si>
    <t>MH20BT2723</t>
  </si>
  <si>
    <t>POCMVGC0100604395</t>
  </si>
  <si>
    <t>2025-12-19T12:04:52.000Z</t>
  </si>
  <si>
    <t>1766145892336-MH20BT2723 new.pdf</t>
  </si>
  <si>
    <t>Mr SHAM ROHIDAS DONGARE</t>
  </si>
  <si>
    <t>NEAR Z P SCHOOL KONDHAPURI, TAL SHIRUR PUNEMAHARSHTRA 7719882020, SHIRUR-MAHARASHTRA,412209</t>
  </si>
  <si>
    <t>MH12FZ9377</t>
  </si>
  <si>
    <t>6303670166 00 00</t>
  </si>
  <si>
    <t>LPT 1109</t>
  </si>
  <si>
    <t>2025-12-19T12:04:54.000Z</t>
  </si>
  <si>
    <t>1766145894845-MH-12-FZ-9377 (TP) POLICY 2025-2026.pdf</t>
  </si>
  <si>
    <t>Mr. AJINATH SHRIRANG KALSE</t>
  </si>
  <si>
    <t>GULSADI KARMALA KARMALA SOLAPUR MH 413203, 9689271277, N, , Solapur, , Maharashtra, 413203 India</t>
  </si>
  <si>
    <t>MH45AQ2358</t>
  </si>
  <si>
    <t>POCMVMI0100359591</t>
  </si>
  <si>
    <t>John Deere</t>
  </si>
  <si>
    <t>5210</t>
  </si>
  <si>
    <t>2025-12-19T12:10:21.000Z</t>
  </si>
  <si>
    <t>1766146221930-mh45aq2358.pdf</t>
  </si>
  <si>
    <t>BALU YASHWANT NAMDE</t>
  </si>
  <si>
    <t>NEWALE WASTI DATTA MANDIR CHIKHALI BK PUNE, , RUPEENAGAR,, PUNE - 412114</t>
  </si>
  <si>
    <t>7038708385</t>
  </si>
  <si>
    <t>MH14HG5192</t>
  </si>
  <si>
    <t>OG-26-2047-1812-00000325</t>
  </si>
  <si>
    <t>LP 709</t>
  </si>
  <si>
    <t>2025-12-19T12:14:26.000Z</t>
  </si>
  <si>
    <t>1766146466973-Policy-50_251219_161052.pdf</t>
  </si>
  <si>
    <t>MR NIRAJ VIJAYSHANKAR MISHRA</t>
  </si>
  <si>
    <t>NEAR VITTHAL RUKMINI MANDIR MANGRUL TAL MAVAL AMBI PUNE AMBI MAHARASHTRA PUNE PUNE MAHARASHTRA</t>
  </si>
  <si>
    <t>MH14LX2740</t>
  </si>
  <si>
    <t>2315 2079 9634 2300 000</t>
  </si>
  <si>
    <t>2025-12-19T12:18:57.000Z</t>
  </si>
  <si>
    <t>1766146737171-MH14LX2740.pdf</t>
  </si>
  <si>
    <t>Mansoor Riyaz Mohammad Sayyed</t>
  </si>
  <si>
    <t>Bazar, Hule Road, Khadki Police Chouki, Khadki, Pune City, Khadki, Pune, Maharashtra, 411003 PUNE MAHARASHTRA INDIA 411003</t>
  </si>
  <si>
    <t>MH17AJ0829</t>
  </si>
  <si>
    <t>AVO/2319/12538470</t>
  </si>
  <si>
    <t>VENTURE GX</t>
  </si>
  <si>
    <t>2025-12-19T12:25:25.000Z</t>
  </si>
  <si>
    <t>1766147125742-MH-17-AJ-0829.pdf</t>
  </si>
  <si>
    <t>Saurabh Shivaji Belkar</t>
  </si>
  <si>
    <t>C/O SHIVAJI BELKAR, KALEWADI, SAW ARGAON, AHMADNAGAR, MAHARASHTRA, 4 14304 AHMEDNAGAR MAHARASHTRA INDIA414304</t>
  </si>
  <si>
    <t>MH16AY8707</t>
  </si>
  <si>
    <t>AVO/2317/12538551</t>
  </si>
  <si>
    <t>2025-12-19T12:31:20.000Z</t>
  </si>
  <si>
    <t>2025-12-19T12:31:36.000Z</t>
  </si>
  <si>
    <t>1766147480247-MH-16-AY-8707.pdf</t>
  </si>
  <si>
    <t>Mr.BALASAHEB DASHRATH SALUNKHE</t>
  </si>
  <si>
    <t>24/597 DATTNAGAR GALLI NO 3 SHAHAPUR ICHALKARANJI KOLHAPUR SATARA,MAHARASHTRA 416121</t>
  </si>
  <si>
    <t>MH11M5154</t>
  </si>
  <si>
    <t>VGT0591938000100</t>
  </si>
  <si>
    <t>LPT 1613 Fully Built</t>
  </si>
  <si>
    <t>2025-12-19T12:35:26.000Z</t>
  </si>
  <si>
    <t>2025-12-19T12:35:53.000Z</t>
  </si>
  <si>
    <t>1766147726042-Mr.BALASAHEB DASHRATH SALUNKHE MH11M5154.pdf</t>
  </si>
  <si>
    <t>Mr. LAXMAN BHANUDAS NAGARGOJE LAMB</t>
  </si>
  <si>
    <t>KAIJ DIST BEED, BEED, BEED, , Beed, , Maharashtra, 431123 India</t>
  </si>
  <si>
    <t>9049744577</t>
  </si>
  <si>
    <t>MH44Z2659</t>
  </si>
  <si>
    <t>POCMVMI0100359836</t>
  </si>
  <si>
    <t>2025-12-19T12:39:47.000Z</t>
  </si>
  <si>
    <t>1766147987914-MH44Z2659.pdf</t>
  </si>
  <si>
    <t>CHINTAMANI ENTERPRISES</t>
  </si>
  <si>
    <t>PLOT NO. 43, 1181/82, SARVESH PARK, A WARD, PHULEWADI, KOLHAPUR Maharashtra,Kolhapur,416010 null KOLHAPUR,MAHARASHTRA416010</t>
  </si>
  <si>
    <t>MH09GJ1581</t>
  </si>
  <si>
    <t>AVO/2315/20005969</t>
  </si>
  <si>
    <t>407 GOLD SFC DCR29HSD 100B6M5</t>
  </si>
  <si>
    <t>2025-12-19T12:43:45.000Z</t>
  </si>
  <si>
    <t>1766148225096-CHINTAMANI ENTERPRISES MH09GJ1581 POLICY.pdf</t>
  </si>
  <si>
    <t>AKSHAY SUDAM TAJANE</t>
  </si>
  <si>
    <t>24VA MILE, SHIKRAPUR, SHIKRAPUR,SHIRUR,PUNE,,, TALEGAON DHAMDHERA ,MAHARASHTRA, 412208</t>
  </si>
  <si>
    <t xml:space="preserve"> 8788112772</t>
  </si>
  <si>
    <t>MH12WE4047</t>
  </si>
  <si>
    <t>16030231252000002331</t>
  </si>
  <si>
    <t>2025-12-19T12:45:01.000Z</t>
  </si>
  <si>
    <t>1766148301727-MH12WE4047.pdf</t>
  </si>
  <si>
    <t>Mohd Asif</t>
  </si>
  <si>
    <t>S/O: Shakir Ali, Flat No B-16 Plot no 437-438 Star complex, NAVI MUMBAI THANE NAVI MUMBAI,MAHARASHTRA400701</t>
  </si>
  <si>
    <t>MH43BN6297</t>
  </si>
  <si>
    <t>AVO/2311/20001489</t>
  </si>
  <si>
    <t>MARUTI SUZUKI INDIA LTD</t>
  </si>
  <si>
    <t>MARUTI DZIRE VXI</t>
  </si>
  <si>
    <t>2025-12-19T12:48:02.000Z</t>
  </si>
  <si>
    <t>1766148482815-Mohd Asif MH43BN6297 POLICY.pdf</t>
  </si>
  <si>
    <t>Mr.AJIT AVAGHADI SISAL</t>
  </si>
  <si>
    <t>A/P HANUMAN CHOWK MALWADI TOP TAL HATKANANGALE KOLHAPUR THANE,MAHARASHTRA 416122</t>
  </si>
  <si>
    <t>MH04EL3061</t>
  </si>
  <si>
    <t>VGT0592019000100</t>
  </si>
  <si>
    <t>SK 1613/36</t>
  </si>
  <si>
    <t>2025-12-19T12:51:36.000Z</t>
  </si>
  <si>
    <t>1766148696754-Mr.AJIT AVAGHADI SISAL MH04EL3061 POLICY.pdf</t>
  </si>
  <si>
    <t>Khalil Kadu Shaikh</t>
  </si>
  <si>
    <t>S/O Kadu Shaikh, MU.SHAHAJAPUR POS T. GHANEGAON, AURANGABAD, Aurangab ad, Maharashtra - 431136 AURANGABAD MAHARASHTRA INDIA431136</t>
  </si>
  <si>
    <t>MH20CT9011</t>
  </si>
  <si>
    <t>AVO/2315/12535782</t>
  </si>
  <si>
    <t>LPT 2518</t>
  </si>
  <si>
    <t>2025-12-19T12:54:57.000Z</t>
  </si>
  <si>
    <t>1766148897800-MH-20-CT-9011.pdf</t>
  </si>
  <si>
    <t>SURYAKANT HARIBHAU PAWALE</t>
  </si>
  <si>
    <t>A/P-MUKAIWADI PIRANGUT TAL-MULSHI DIST PUNE, , ,MAHARASHTRA, PUNE - 412108</t>
  </si>
  <si>
    <t>9623355481</t>
  </si>
  <si>
    <t>MH12KQ5111</t>
  </si>
  <si>
    <t>OG-26-2047-1812-00002137</t>
  </si>
  <si>
    <t>2025-12-19T12:56:47.000Z</t>
  </si>
  <si>
    <t>1766149007976-MH12KQ5111.pdf</t>
  </si>
  <si>
    <t>Mrs Shaila Mohan Sundkar</t>
  </si>
  <si>
    <t>82/4 DANGAT PATIL NAGAR, SHIVANE, PUNE PUNE , MAHARASHTR, PUNE-MAHARASHTRA, 411001</t>
  </si>
  <si>
    <t>9881973903</t>
  </si>
  <si>
    <t>RUTUJA LIMJE</t>
  </si>
  <si>
    <t>MH12HL7034</t>
  </si>
  <si>
    <t>6205648651 00 00</t>
  </si>
  <si>
    <t>2025-12-23T18:30:00.000Z</t>
  </si>
  <si>
    <t>2026-12-22T18:30:00.000Z</t>
  </si>
  <si>
    <t>WAGON</t>
  </si>
  <si>
    <t>2025-12-19T12:58:43.000Z</t>
  </si>
  <si>
    <t>2025-12-19T12:59:41.000Z</t>
  </si>
  <si>
    <t>KARANJKAR</t>
  </si>
  <si>
    <t>1766149123094-MH 12 HL 7034 POLICY COPY.pdf</t>
  </si>
  <si>
    <t>Yogesh Popat Shivale</t>
  </si>
  <si>
    <t>WADHU BK VADHU BK PUNE PUNE MAHARASHTRA, PUNE-MAHARASHTRA, 411001</t>
  </si>
  <si>
    <t>MH12UW8906</t>
  </si>
  <si>
    <t>6205651569 00 00</t>
  </si>
  <si>
    <t>KIA</t>
  </si>
  <si>
    <t>SELTOS</t>
  </si>
  <si>
    <t>2025-12-19T13:04:38.000Z</t>
  </si>
  <si>
    <t>1766149478257-Yogesh Popat Shivale POLICY.pdf</t>
  </si>
  <si>
    <t>DHANANJAY KANTRAO KULKARNI</t>
  </si>
  <si>
    <t>C-1003, PEBBLES , DSK RANWARA, NR SURYADATTA,I NSTITUTE BAVDHAN, PASHAN PUNE, PUNE., PUNEMAHARASHTRA, 411021</t>
  </si>
  <si>
    <t>MH12UW8980</t>
  </si>
  <si>
    <t>6205651573 00 00</t>
  </si>
  <si>
    <t>2026-01-02T18:30:00.000Z</t>
  </si>
  <si>
    <t>2027-01-01T18:30:00.000Z</t>
  </si>
  <si>
    <t>GRAND VITAR A</t>
  </si>
  <si>
    <t>2025-12-19T13:09:57.000Z</t>
  </si>
  <si>
    <t>1766149797027-MH12UW8980.pdf</t>
  </si>
  <si>
    <t>NAMDEV KRUSHNA SHINDE</t>
  </si>
  <si>
    <t>A/P BAJARWADI TAL, BHOR DICT PUNE 9921276063 BHOR DICT PUNE 9921276063 PUNE MAHARASHTRA 412206</t>
  </si>
  <si>
    <t>9921276063</t>
  </si>
  <si>
    <t>sparlpolicy@gmail.com</t>
  </si>
  <si>
    <t>3008/421673318/00/000</t>
  </si>
  <si>
    <t>MAHINDRA &amp; MAHINDRA (SWARAJ</t>
  </si>
  <si>
    <t>SWARAJ 630</t>
  </si>
  <si>
    <t>2025-12-20T06:01:55.000Z</t>
  </si>
  <si>
    <t>YASHRAJ TRUCTOR</t>
  </si>
  <si>
    <t>1766210515352-NAMDEV KRUSHNA SHINDE policy copy.pdf</t>
  </si>
  <si>
    <t>MR MARUTI VISHWANATH BANSODE</t>
  </si>
  <si>
    <t>A BUILDING FLAT NO 403 LAXMAN PARVATI NIVAS SURVEY NO5 NDA ROAD NEAR MARUTI MANDIR SHIVANE GAON PUNE CITY NDA KHADAKWASLA PUNE CITY PUNE MAHARASHTRA PUNE PUNE MAHARASHTRA 411023</t>
  </si>
  <si>
    <t>SPARKPOLICT@GMAIL.COM</t>
  </si>
  <si>
    <t>MH12TV0452</t>
  </si>
  <si>
    <t>2315 2079 9701 5600 000</t>
  </si>
  <si>
    <t>2025-12-20T06:06:55.000Z</t>
  </si>
  <si>
    <t>1766210815854-maruti bansode.pdf</t>
  </si>
  <si>
    <t>Mr.JAHANGIR USMAN SHAIKH</t>
  </si>
  <si>
    <t>KHAREDI- VIKRI SANGH SHEJARI, ,BUDHVAR PETH ,RAMPUR ,Satara,Maharashtra415206,India</t>
  </si>
  <si>
    <t>9527773667</t>
  </si>
  <si>
    <t>SPAREKPOLICY@GMAIL.COM</t>
  </si>
  <si>
    <t>MH11AG2111</t>
  </si>
  <si>
    <t>POCMVGC0100605833</t>
  </si>
  <si>
    <t>Maxx</t>
  </si>
  <si>
    <t>2025-12-20T07:19:52.000Z</t>
  </si>
  <si>
    <t>1766215192625-MH11AG2111.pdf</t>
  </si>
  <si>
    <t>Mr BHANUDAS GOPAL ALHAT</t>
  </si>
  <si>
    <t>MALTHAN PHATA SAIKAR MALA PUNE SHIKRAPUR, TALEGAON DHAMDHERE S.O,PUNE,MAHARASHTRA, 8788112772, Pune, Maharashtra 412208</t>
  </si>
  <si>
    <t>MH12SE6378</t>
  </si>
  <si>
    <t>POPMCAR00102206822</t>
  </si>
  <si>
    <t>2025-12-22T18:30:00.000Z</t>
  </si>
  <si>
    <t>2026-12-21T18:30:00.000Z</t>
  </si>
  <si>
    <t>2025-12-20T07:45:48.000Z</t>
  </si>
  <si>
    <t>1766216748610-BHANUDAS GOPAL ALHAT POLICY COPY.pdf</t>
  </si>
  <si>
    <t>MOHD SHAHARIQ SIDDIQI</t>
  </si>
  <si>
    <t>SECTOR NO 18 PL 83 1ST FLOOR MAHARASHTRA PHULE NAGAR,CHINCHOD PUNE 411033,,UTTAR PRADESH,ALLAHABAD,PURSHOTTAM NAGAR-211016</t>
  </si>
  <si>
    <t>9130016193</t>
  </si>
  <si>
    <t>MH12KJ1995</t>
  </si>
  <si>
    <t>201540030125701415700000</t>
  </si>
  <si>
    <t>EON</t>
  </si>
  <si>
    <t>2025-12-20T08:00:04.000Z</t>
  </si>
  <si>
    <t>1766217605003-MH-12-KJ-1995 POLICY.pdf</t>
  </si>
  <si>
    <t>SHEELA AWINASH DAHANUKAR</t>
  </si>
  <si>
    <t>37/10-15 DAHANUKAR HOUSE,,LANE NO.7,PRABHAT ROAD,PUNE-4.,,PUNE ,MAHARASHTRA, 411004 9881973903,,MAHARASHTRA,PUNE,FILM INSTITUTE-411004</t>
  </si>
  <si>
    <t>MH12HL7080</t>
  </si>
  <si>
    <t>201540030125701416600000</t>
  </si>
  <si>
    <t>FORD</t>
  </si>
  <si>
    <t>FIGO</t>
  </si>
  <si>
    <t>2025-12-20T08:05:14.000Z</t>
  </si>
  <si>
    <t>2025-12-20T08:18:20.000Z</t>
  </si>
  <si>
    <t>1766217914230-MH-12-HL-7080 POLICY COPY.pdf</t>
  </si>
  <si>
    <t>Mr RAMLING MANMAYAPPA KANADE</t>
  </si>
  <si>
    <t>FLAT NO 501 WAGHJAI MATA APRT, PHASE 1 SOPANKAKA NAGAR GUJARWADI PUNE, , , PUNE, 411046, MAHARASHTRA</t>
  </si>
  <si>
    <t>MH12DS7666</t>
  </si>
  <si>
    <t>VPT0720093000101</t>
  </si>
  <si>
    <t>Santro Xing XL</t>
  </si>
  <si>
    <t>2025-12-20T08:14:22.000Z</t>
  </si>
  <si>
    <t>1766218462475-MH12DS7666.pdf</t>
  </si>
  <si>
    <t>SAGAIMARRY WILSON DCURZ</t>
  </si>
  <si>
    <t>SR NO 78/2 FL NO 1 GOKUL NGR NR ATUL NGR WARJE, , ,, PUNE - 411058</t>
  </si>
  <si>
    <t>7020491784</t>
  </si>
  <si>
    <t>MH12PQ7339</t>
  </si>
  <si>
    <t>OG-26-2047-1812-00002140</t>
  </si>
  <si>
    <t>2025-12-20T08:43:13.000Z</t>
  </si>
  <si>
    <t>1766220193439-MR SAGAIMARRY WILSON DCURZ.pdf</t>
  </si>
  <si>
    <t>MR SUKHADEO KISAN RAJGURU</t>
  </si>
  <si>
    <t>MUKKAM POST GOGALWADI TALUKA HAVELI JILHA PUNE GOGALWADI PUNE MAHARASHTRA PUNE PUNE MAHARASHTRA 412205</t>
  </si>
  <si>
    <t xml:space="preserve"> 9049422313</t>
  </si>
  <si>
    <t>MH12VT8879</t>
  </si>
  <si>
    <t>2315 2079 9868 4400 000</t>
  </si>
  <si>
    <t>2025-12-20T08:58:08.000Z</t>
  </si>
  <si>
    <t>1766221088695-MH12VT8879.pdf</t>
  </si>
  <si>
    <t>Mr.DINESH DNYANESHWAR PADWAL</t>
  </si>
  <si>
    <t>A/P VEHARGAON NR BHAIRAVNATH MANDIR TAL MAVAL PUNE THANE,MAHARASHTRA 410405</t>
  </si>
  <si>
    <t>MH04HD0736</t>
  </si>
  <si>
    <t>VGT0592156000100</t>
  </si>
  <si>
    <t>Eicher Terra 16</t>
  </si>
  <si>
    <t>2025-12-20T09:18:44.000Z</t>
  </si>
  <si>
    <t>1766222324888-MH04HD0736.pdf</t>
  </si>
  <si>
    <t>Kashinath Bhima Bhosale</t>
  </si>
  <si>
    <t>S/O Bhima Bhosale, Arali Bk., Osm anabad, Maharashtra - 413601 OSMANABAD MAHARASHTRA INDIA413601</t>
  </si>
  <si>
    <t>MH25AJ3946</t>
  </si>
  <si>
    <t>AVO/2315/12537175</t>
  </si>
  <si>
    <t>PRO 3015XP J HSD BSVI</t>
  </si>
  <si>
    <t>2025-12-20T10:44:47.000Z</t>
  </si>
  <si>
    <t>1766227487538-MH25AJ3946.pdf</t>
  </si>
  <si>
    <t>Mr. SATISH CHATRGUN MOTE</t>
  </si>
  <si>
    <t>PARALI DIST , BEED, BEED, , Beed, , Maharashtra, 431128 India</t>
  </si>
  <si>
    <t>MH32P4273</t>
  </si>
  <si>
    <t>POCMVMI0100359651</t>
  </si>
  <si>
    <t>Mahindra &amp;amp</t>
  </si>
  <si>
    <t>Mahindra 2014 555 &amp; P</t>
  </si>
  <si>
    <t>2025-12-20T11:21:31.000Z</t>
  </si>
  <si>
    <t>1766229691057-MH32P4273.pdf</t>
  </si>
  <si>
    <t>Mr AMOL ARUN MANE</t>
  </si>
  <si>
    <t>AT NIVDE POST SALVAN, TAL GANGNBAVDA, DIST KOLHAPUR, , KOLHAPUR, 416206, MAHARASHTRA</t>
  </si>
  <si>
    <t>MH09FB1940</t>
  </si>
  <si>
    <t>VPT1046689000100</t>
  </si>
  <si>
    <t>ALTO K10 VXI BSIV</t>
  </si>
  <si>
    <t>PVT CAR TP</t>
  </si>
  <si>
    <t>2025-12-20T11:36:53.000Z</t>
  </si>
  <si>
    <t>1766230613588-AMOL MANE.pdf</t>
  </si>
  <si>
    <t>Mr HINDURAO ISHVRA VAPILKAR</t>
  </si>
  <si>
    <t>A/P SHENAVADE, TALGAGANBAWDA, DIST KOLHAPUR, , SATARA, 416206, MAHARASHTRA</t>
  </si>
  <si>
    <t>MH11AW9547</t>
  </si>
  <si>
    <t>VPT1046531000100</t>
  </si>
  <si>
    <t>Bolero SLX</t>
  </si>
  <si>
    <t>2025-12-20T11:47:12.000Z</t>
  </si>
  <si>
    <t>1766231232430-hindurao vapilkar.pdf</t>
  </si>
  <si>
    <t>M/s.DATTAGURU INFRA PRIVATE LTD</t>
  </si>
  <si>
    <t>A/P CHINCHANI AMBAK TAL KADEGAON SANGLI SATARA,MAHARASHTRA 415303</t>
  </si>
  <si>
    <t>MH11M4647</t>
  </si>
  <si>
    <t>VGT0592174000100</t>
  </si>
  <si>
    <t>20.16 Jumbo Water Tanker</t>
  </si>
  <si>
    <t>2025-12-20T12:01:19.000Z</t>
  </si>
  <si>
    <t>1766232079569-dattaguru infra pvt ltd.pdf</t>
  </si>
  <si>
    <t>ARTI TOURS AND TRAVEL PROP APPASAHEB BABASAHEB JARE</t>
  </si>
  <si>
    <t>GAT NO 206 SHRIRAM COLONY RUPEENAGAR TALWADE RUPEENAGAR HAVELI PUNE, , ,TALWADE HAVELI PUNE, PUNE - 411062</t>
  </si>
  <si>
    <t>9823903485</t>
  </si>
  <si>
    <t>OG-26-2047-1812-00002143</t>
  </si>
  <si>
    <t>LP 916</t>
  </si>
  <si>
    <t>2025-12-20T12:11:25.000Z</t>
  </si>
  <si>
    <t>1766232685491-arti tours and travels.pdf</t>
  </si>
  <si>
    <t>SAKHARAM LAXMAN RANDAVE</t>
  </si>
  <si>
    <t>SHIVSHAMBHO HSG SOCIETY NR GHARJAIMATA MANDIR RUPEENAGAR CHIKHALI BUDRUK PUNE, , ,CHIKHALI HAVELI PUNE, PUNE - 411062</t>
  </si>
  <si>
    <t>8554881548</t>
  </si>
  <si>
    <t>OG-26-2047-1812-00002142</t>
  </si>
  <si>
    <t>2025-12-20T12:16:53.000Z</t>
  </si>
  <si>
    <t>1766233013869-sakharam.pdf</t>
  </si>
  <si>
    <t>GOPAL KHANDU PAKHALE</t>
  </si>
  <si>
    <t>SR NO 152 GONDHALE NGR NR MAHATMA PHULE SCHOOL HADAPASAR, , ,, PUNE - 411028</t>
  </si>
  <si>
    <t>9766562893</t>
  </si>
  <si>
    <t>MH12SF6291</t>
  </si>
  <si>
    <t>OG-26-2047-1812-00002145</t>
  </si>
  <si>
    <t>2025-12-20T12:22:53.000Z</t>
  </si>
  <si>
    <t>1766233373628-gopal.pdf</t>
  </si>
  <si>
    <t>SHEKHAR BABASAHEB GHULE</t>
  </si>
  <si>
    <t>MANJARI BK H NO30 SR NO 9 MALWADI PUNE, , ,, PUNE - 411028</t>
  </si>
  <si>
    <t>9767925787</t>
  </si>
  <si>
    <t>MH12KQ3867</t>
  </si>
  <si>
    <t>OG-26-2047-1812-00002150</t>
  </si>
  <si>
    <t>2025-12-20T13:21:57.000Z</t>
  </si>
  <si>
    <t>1766236917990-ghule.pdf</t>
  </si>
  <si>
    <t>MR KENJALE BHARAT POPAT</t>
  </si>
  <si>
    <t>10403 TALEGAON RAOD GARDEN CITY SHIKRAPUR PUNE MAHARASHTRA PUNE PUNE MAHARASHTRA 412208</t>
  </si>
  <si>
    <t>MH12VW6770</t>
  </si>
  <si>
    <t>2315 2080 0011 0600 000</t>
  </si>
  <si>
    <t>SUPRO - PROFITTRUCK MAXI ZX</t>
  </si>
  <si>
    <t>2025-12-20T13:32:12.000Z</t>
  </si>
  <si>
    <t>1766237532607-kenjale.pdf</t>
  </si>
  <si>
    <t>MEGHANA TOURS AND TRAVELS</t>
  </si>
  <si>
    <t>PROP ANIL MANGERAM CHAVRIYA, OFFICE,RAM NAGAR,, YERWADA MH OFFICE,RAM NAGAR,, YERWADA MH PUNE MAHARASHTRA 411006</t>
  </si>
  <si>
    <t>9657197545</t>
  </si>
  <si>
    <t>MH12XM1245</t>
  </si>
  <si>
    <t>3004/421799654/00/B00</t>
  </si>
  <si>
    <t>ERTIGA TOUR M CNG</t>
  </si>
  <si>
    <t>2025-12-22T05:09:43.000Z</t>
  </si>
  <si>
    <t>1766380183781-MH12XM1245 policy.pdf</t>
  </si>
  <si>
    <t>Mr.HASAN SAHEBLAL SAYYAD</t>
  </si>
  <si>
    <t>FL NO. C310 CHOURANG SMIT SHILP MAHADEO NAGAR MANJARI PUNE MAHARASHTRA 9823086177 PUNE,MAHARASHTRA 412307</t>
  </si>
  <si>
    <t>9823086177</t>
  </si>
  <si>
    <t>MH12EF4108</t>
  </si>
  <si>
    <t>VGT0592510000100</t>
  </si>
  <si>
    <t>2025-12-22T05:14:19.000Z</t>
  </si>
  <si>
    <t>1766380459459-MH12EF4108.pdf</t>
  </si>
  <si>
    <t>Mr MANGESH BHARAT ADAGALE</t>
  </si>
  <si>
    <t>S NO 84/14/15/16 ROOM NO 154 PAUD ROAD SRUSHTI, APARTMENT KOTHARUD EX SERVICEMAN COLONY PUNE, , , W3- Hadapsar, PUNE, 411038, MAHARASHTRA</t>
  </si>
  <si>
    <t>MH12GF2521</t>
  </si>
  <si>
    <t>VPT1047526000100</t>
  </si>
  <si>
    <t>Indigo Manza Safire</t>
  </si>
  <si>
    <t>2025-12-22T05:27:57.000Z</t>
  </si>
  <si>
    <t>1766381277150-Mr MANGESH BHARAT ADAGALE.pdf</t>
  </si>
  <si>
    <t>MR SURESH BHAGAVAT ZAKANE</t>
  </si>
  <si>
    <t>AP SR 67 VIJAY APT UBALE NAGAR WAGHOLI TAL HAVELI URULI DEVACHI PUNE MAHARASHTRA PUNE PUNE MAHARASHTRA 412308</t>
  </si>
  <si>
    <t>MH12JF4996</t>
  </si>
  <si>
    <t>2315 2080 0007 6700 000</t>
  </si>
  <si>
    <t>BOLERO REFRIGERATED VAN</t>
  </si>
  <si>
    <t>2025-12-22T05:33:40.000Z</t>
  </si>
  <si>
    <t>1766381619464-MH-12-JF-4996.pdf</t>
  </si>
  <si>
    <t>Mr.DNYANESHWAR BHAGAVAN ZANJALE</t>
  </si>
  <si>
    <t>AT BHASARAPUR PO BARE BILL DIST PUNE PUNE PUNE PUNE - 412206, MAHARASHTRA</t>
  </si>
  <si>
    <t>MH12QR7012</t>
  </si>
  <si>
    <t>VGC1460645000100</t>
  </si>
  <si>
    <t>Ape Xtra Tipper 3W</t>
  </si>
  <si>
    <t>2025-12-22T05:38:26.000Z</t>
  </si>
  <si>
    <t>1766381906790-MH12QR7012.pdf</t>
  </si>
  <si>
    <t>Mr.KAILAS MARUTI VARADE</t>
  </si>
  <si>
    <t>FL NO 102 MAULI RESI ,S NO 103 H NO 24/3,RAYKARMALA DHYARI DIST PUNE,Pune,Maharashtra411041,India</t>
  </si>
  <si>
    <t>MH12RN5721</t>
  </si>
  <si>
    <t>POCMVGC0100606276</t>
  </si>
  <si>
    <t>2025-12-22T05:42:45.000Z</t>
  </si>
  <si>
    <t>1766382165611-MH12RN5721.pdf</t>
  </si>
  <si>
    <t>MR NIVRUTTI GANAPAT GARADE</t>
  </si>
  <si>
    <t>SO GANAPAT GARADE ATPO DHAMANE TAL MAVAL DIST PUNE DHAMANE PUNE MAHARASHTRA PUNE PUNE MAHARASHTRA 410506</t>
  </si>
  <si>
    <t>MH14HG6114</t>
  </si>
  <si>
    <t>2315 2079 9920 1000 000</t>
  </si>
  <si>
    <t>2026-01-03T18:30:00.000Z</t>
  </si>
  <si>
    <t>2025-12-22T05:47:10.000Z</t>
  </si>
  <si>
    <t>1766382429212-MH14HG6114.pdf</t>
  </si>
  <si>
    <t>PRAKASH SOLE</t>
  </si>
  <si>
    <t>ap solewasti solewadi tq ashti sol ewadibid pin BEED MAHARASHTRA INDIA414203</t>
  </si>
  <si>
    <t>MH23AU3140</t>
  </si>
  <si>
    <t>AVO/2315/12541070</t>
  </si>
  <si>
    <t>PRO 2075 E HSD</t>
  </si>
  <si>
    <t>2025-12-22T05:51:58.000Z</t>
  </si>
  <si>
    <t>1766382718861-MH23AU3140.pdf</t>
  </si>
  <si>
    <t>Mr.MOKINDA TRIMBAK KARE</t>
  </si>
  <si>
    <t>AP SHINDEWADI POST WANGI TAL,MAJALGAON BEED BEED BEED - 431131, MAHARASHTRA</t>
  </si>
  <si>
    <t>MH44S6593</t>
  </si>
  <si>
    <t>VOC0682344000100</t>
  </si>
  <si>
    <t>555 Arjun Tractor</t>
  </si>
  <si>
    <t>2025-12-22T05:57:05.000Z</t>
  </si>
  <si>
    <t>1766383025244-MH44S6593.pdf</t>
  </si>
  <si>
    <t>Mr ALI IQBAL TAKAWADE</t>
  </si>
  <si>
    <t>A/P SAHAPUR ROAD, TAL HATKNANAGALE KOLHAPUR, , , SOLAPUR, 416121, MAHARASHTRA</t>
  </si>
  <si>
    <t>MH45N9333</t>
  </si>
  <si>
    <t>VPT1047472000100</t>
  </si>
  <si>
    <t>SWIFT DZIRE VXI BSIV</t>
  </si>
  <si>
    <t>2025-12-22T06:00:54.000Z</t>
  </si>
  <si>
    <t>1766383254523-MH45N9333.pdf</t>
  </si>
  <si>
    <t>Mr KHWAJA MANSUR NADAF</t>
  </si>
  <si>
    <t>A/P MANI ROAD NR MAHANANDA, MEDICALRAMANAND NAGAR TAL, PALUS DIST SANGLI, , SANGLI, 416308, MAHARASHTRA</t>
  </si>
  <si>
    <t>MH10BA2645</t>
  </si>
  <si>
    <t>VPT1047520000100</t>
  </si>
  <si>
    <t>OMNI MPI STD</t>
  </si>
  <si>
    <t>2025-12-22T06:04:03.000Z</t>
  </si>
  <si>
    <t>1766383443384-MH10BA2645.pdf</t>
  </si>
  <si>
    <t>Mr.MANIK YASHWANT DUKARE</t>
  </si>
  <si>
    <t>A/P TARANGEWADI TAL SANGOLA SOLAPUR SOLAPUR - 413307, MAHARASHTRA</t>
  </si>
  <si>
    <t>MH45S6833</t>
  </si>
  <si>
    <t>VOC0682366000100</t>
  </si>
  <si>
    <t>Sonalika International</t>
  </si>
  <si>
    <t>DI 60</t>
  </si>
  <si>
    <t>2025-12-22T06:07:38.000Z</t>
  </si>
  <si>
    <t>1766383658131-MH45S6833.pdf</t>
  </si>
  <si>
    <t>Mr.SAMEER SHASHIKANT SHINDE</t>
  </si>
  <si>
    <t>A/P RAJENDRA NAGAR GRAHA NIRMAN SANSTHA ,S S C BORD JAVAL PLOT NO 45/1,SAVITRI SADAN KOLHAPUR,Kolhapur,Maharashtra416004,India</t>
  </si>
  <si>
    <t>8485814774</t>
  </si>
  <si>
    <t>MH09CU0285</t>
  </si>
  <si>
    <t>POCMVGC0100605114</t>
  </si>
  <si>
    <t>2025-12-22T06:11:48.000Z</t>
  </si>
  <si>
    <t>1766383908027-MH09CU0285.pdf</t>
  </si>
  <si>
    <t>M/s.BHAVIK TRAVELS</t>
  </si>
  <si>
    <t>SAI DARSHAN NEAR TIRUPATI TOWNSHIP ANAND PARK DHANORI PUNE PUNE,MAHARASHTRA 411015</t>
  </si>
  <si>
    <t>MH12QW9007</t>
  </si>
  <si>
    <t>VVT0203924000100</t>
  </si>
  <si>
    <t>SWIFT DZIRE TOUR S</t>
  </si>
  <si>
    <t>2025-12-22T06:15:56.000Z</t>
  </si>
  <si>
    <t>1766384156987-MH12QW9007.pdf</t>
  </si>
  <si>
    <t>Mr.SHELKE KRISHNANATH SHANKAR</t>
  </si>
  <si>
    <t>A/P RANJANGAON ,TAL PURANDAR DIST PUNE PUNE,MAHARASHTRA 412209</t>
  </si>
  <si>
    <t>MH12QW3961</t>
  </si>
  <si>
    <t>VGT0592537000100</t>
  </si>
  <si>
    <t>PRO 5016</t>
  </si>
  <si>
    <t>2025-12-22T06:26:59.000Z</t>
  </si>
  <si>
    <t>1766384819512-MH-12-QW-3961 (TP) POLICY 2025-2026.pdf</t>
  </si>
  <si>
    <t>Mr Sandesh Arun Kenjale</t>
  </si>
  <si>
    <t>FL NO. 06 SNO 32/1 BHUMI ELEGANS NEAR RAM, MANDIR PUNE MH, PUNE-MAHARASHTRA, 411041</t>
  </si>
  <si>
    <t>MH12RF1191</t>
  </si>
  <si>
    <t>6205660059 00 00</t>
  </si>
  <si>
    <t>2026-12-31T18:30:00.000Z</t>
  </si>
  <si>
    <t>2025-12-22T08:23:05.000Z</t>
  </si>
  <si>
    <t>1766391785388-MH-12-RF-1191 (COM) POLICY 2025-2026.pdf</t>
  </si>
  <si>
    <t>MR RAVINDRA KAWADU SARVARE</t>
  </si>
  <si>
    <t>GATE NO 164 KAKA WASTI KESNAND PUNE MH 412207 PUNE PUNE MAHARASHTRA 412207</t>
  </si>
  <si>
    <t xml:space="preserve"> 9762404916</t>
  </si>
  <si>
    <t>MH12QW4944</t>
  </si>
  <si>
    <t>2315 2080 0220 3600 000</t>
  </si>
  <si>
    <t>2025-12-22T08:28:05.000Z</t>
  </si>
  <si>
    <t>1766392085039-MH-12-QW-4944 POLICY.pdf</t>
  </si>
  <si>
    <t>KHANDU DAGDU JADHAV</t>
  </si>
  <si>
    <t>TEMBHIVAR VITTHALWADI DEHUGAON TALUKA, , ,, PUNE - 412109</t>
  </si>
  <si>
    <t>9765561735</t>
  </si>
  <si>
    <t>OG-26-2047-1812-00002153</t>
  </si>
  <si>
    <t>2025-12-22T09:29:26.000Z</t>
  </si>
  <si>
    <t>1766395766306-KHANDU DAGDU JADHAV,.pdf</t>
  </si>
  <si>
    <t>AKSHAY DATTATRAY PADWAL</t>
  </si>
  <si>
    <t>AT SHELU POST AMBETHAN TAL KHED, , ,, PUNE - 410501</t>
  </si>
  <si>
    <t>9765561733</t>
  </si>
  <si>
    <t>OG-26-2047-1812-00002154</t>
  </si>
  <si>
    <t>2025-12-22T09:34:10.000Z</t>
  </si>
  <si>
    <t>1766396050469-AKSHAY DATTATRAY PADWAL.pdf</t>
  </si>
  <si>
    <t>MACHINDRA WAGHCHAURE</t>
  </si>
  <si>
    <t>H NO 424 NR KHANDOBA MANDIR KHANDOBA NGR ALEGAON PAGA TAL SHIRUR, , ,, PUNE - 412211</t>
  </si>
  <si>
    <t xml:space="preserve"> 9028286475</t>
  </si>
  <si>
    <t>MH12PQ2830</t>
  </si>
  <si>
    <t>OG-26-2047-1812-00002159</t>
  </si>
  <si>
    <t>2025-12-22T11:46:56.000Z</t>
  </si>
  <si>
    <t>1766404016162-MR MACHINDRA WAGHCHAURE.pdf</t>
  </si>
  <si>
    <t>RAMESH NANDAKUMAR JAGTAP</t>
  </si>
  <si>
    <t>SR NO. 22/4/2, ANANDWAN SOCIETY, NR KK CLASS, THERGAON, ,THERGAON, PUNE - 411033</t>
  </si>
  <si>
    <t>9923683305</t>
  </si>
  <si>
    <t>MH14LJ4080</t>
  </si>
  <si>
    <t>OG-26-2047-1812-00002157</t>
  </si>
  <si>
    <t>LT 1510</t>
  </si>
  <si>
    <t>2025-12-22T11:52:34.000Z</t>
  </si>
  <si>
    <t>1766404354194-RAMESH NANDAKUMAR JAGTAP.pdf</t>
  </si>
  <si>
    <t>NAVNATH MARUTI MARANE</t>
  </si>
  <si>
    <t>KOKADE WASTI NHAVARA TAL SHIRUR, DIST PUNE, , PUNE, MAHARASHTRA, 9890317999, PUNE MAHARASHTRA 412211</t>
  </si>
  <si>
    <t>9890317999</t>
  </si>
  <si>
    <t>MH12XM8999</t>
  </si>
  <si>
    <t>3004/421917950/00/000</t>
  </si>
  <si>
    <t>LP 710/45 STARBUS</t>
  </si>
  <si>
    <t>2025-12-22T12:37:47.000Z</t>
  </si>
  <si>
    <t>1766407067271-NAVNATH MARUTI MARANE ,.pdf</t>
  </si>
  <si>
    <t>VIVAN ENTERPRISES</t>
  </si>
  <si>
    <t>SR NO 48/5/2 DHRUV RESIDENCY FLAT NO 105 GOKUL NAGAR KATRAJ,, , ,PUNE, PUNE - 411046</t>
  </si>
  <si>
    <t>9822608007</t>
  </si>
  <si>
    <t>MH12WJ6661</t>
  </si>
  <si>
    <t>OG-26-2047-1812-00002162</t>
  </si>
  <si>
    <t>2026-01-01T18:30:00.000Z</t>
  </si>
  <si>
    <t>2025-12-22T12:41:23.000Z</t>
  </si>
  <si>
    <t>1766407283853-VIVAN ENTERPRISES.pdf</t>
  </si>
  <si>
    <t>NAGNATH DHARMA TARANGE</t>
  </si>
  <si>
    <t>A/P TATHAWADE, MULSHI DIST PUNE 9822424295 MULSHI DIST PUNE 9822424295 PUNE MAHARASHTRA 412205</t>
  </si>
  <si>
    <t>9822424295</t>
  </si>
  <si>
    <t>3008/421921367/00/000.</t>
  </si>
  <si>
    <t>SWARAJ 744 TX</t>
  </si>
  <si>
    <t>2025-12-22T12:44:52.000Z</t>
  </si>
  <si>
    <t>1766407492251-Policy_Details.pdf</t>
  </si>
  <si>
    <t>GANESH MARUTI DABHADE</t>
  </si>
  <si>
    <t>MALWADI AISHWARYA HOTEL INDURI, TAL MAVAL,PUNE, MAHARASHTRA 410507,PIMPRI CHINCHWAD, , ,, PUNE - 411017</t>
  </si>
  <si>
    <t>9923762700</t>
  </si>
  <si>
    <t>MH14JL8008</t>
  </si>
  <si>
    <t>OG-26-2047-1812-00002163</t>
  </si>
  <si>
    <t>LP 1618</t>
  </si>
  <si>
    <t>2025-12-22T12:48:11.000Z</t>
  </si>
  <si>
    <t>1766407691418-GANESH MARUTI DABHADE.pdf</t>
  </si>
  <si>
    <t>KGN TOURS AND TRAVELS</t>
  </si>
  <si>
    <t>PROP. IRFAN BABAN PATHAN TURUKWADI, A/P. KADUS, TAL. KHED, PUNE, ,, - 412404</t>
  </si>
  <si>
    <t>9922561742</t>
  </si>
  <si>
    <t>MH14LL8963</t>
  </si>
  <si>
    <t>OG-26-2047-1812-00002164</t>
  </si>
  <si>
    <t>2026-01-04T18:30:00.000Z</t>
  </si>
  <si>
    <t>2027-01-03T18:30:00.000Z</t>
  </si>
  <si>
    <t>ANJUM IRFAN PATHAN</t>
  </si>
  <si>
    <t>2025-12-22T12:51:16.000Z</t>
  </si>
  <si>
    <t>1766407876091-MH14LL8963.pdf</t>
  </si>
  <si>
    <t xml:space="preserve">ANJUM IRFAN PATHAN </t>
  </si>
  <si>
    <t>SPA-034</t>
  </si>
  <si>
    <t>A/P , TURUSWADI ,KADUSGAON ,CHAKAN, KHED DIST PUNE, ,, - 410501</t>
  </si>
  <si>
    <t>9561617858</t>
  </si>
  <si>
    <t>MH14LB8763</t>
  </si>
  <si>
    <t>OG-26-2047-1812-00002167</t>
  </si>
  <si>
    <t>2025-12-28T18:30:00.000Z</t>
  </si>
  <si>
    <t>2026-12-27T18:30:00.000Z</t>
  </si>
  <si>
    <t>2025-12-22T12:54:24.000Z</t>
  </si>
  <si>
    <t>1766408064350-MH14LB8763.pdf</t>
  </si>
  <si>
    <t>TURUKWADI ,A/P KADUS, KADUS, PUNE, ,, - 412404</t>
  </si>
  <si>
    <t>MH14LB8563</t>
  </si>
  <si>
    <t>OG-26-2047-1812-00002166</t>
  </si>
  <si>
    <t>PRO 3011</t>
  </si>
  <si>
    <t>2025-12-22T12:57:16.000Z</t>
  </si>
  <si>
    <t>1766408236097-MH14LB8563.pdf</t>
  </si>
  <si>
    <t>A/P TURUSWADI KADUSGAON , CHAKAN, DIST PUNE, ,, - 410501</t>
  </si>
  <si>
    <t>MH14LB8663</t>
  </si>
  <si>
    <t>OG-26-2047-1812-00002165</t>
  </si>
  <si>
    <t>2025-12-22T13:00:11.000Z</t>
  </si>
  <si>
    <t>1766408411142-MH14LB8663 (1).pdf</t>
  </si>
  <si>
    <t>Mr.SUSHIL KUMAR SHARMA</t>
  </si>
  <si>
    <t>SR NO SURVEY NO 97/1A/1A/ 31 C WING FLAT NO 402 RA, VETSHREESWAMISARMATHCO-OPHSGSOCVITTHALNAGAR,PUNEMAHARASHTRA, 412101, RAVET, MAHARASHTRA, INDIA PIMPRICHINCHWAD MAHARASHTRA 412101</t>
  </si>
  <si>
    <t xml:space="preserve"> 9158985104</t>
  </si>
  <si>
    <t>MH14KA9850</t>
  </si>
  <si>
    <t>VGC1461321000100</t>
  </si>
  <si>
    <t>NEHA RAVI DUSAD</t>
  </si>
  <si>
    <t>LPT 1212 BSVI</t>
  </si>
  <si>
    <t>2025-12-22T13:04:15.000Z</t>
  </si>
  <si>
    <t>1766408655935-VGC1461321000100.pdf</t>
  </si>
  <si>
    <t>SPA-025</t>
  </si>
  <si>
    <t>ASHISH HARISHCHANDRA PANSARE</t>
  </si>
  <si>
    <t>SNO 196 GALLI NO 114 SANKET VIHAR KALEPADAL FURSUNGI, , ,HADAPSAR, PUNE - 412308</t>
  </si>
  <si>
    <t>9172588398</t>
  </si>
  <si>
    <t>OG-26-2047-1812-00002168</t>
  </si>
  <si>
    <t>2025-12-22T13:12:29.000Z</t>
  </si>
  <si>
    <t>1766409149327-MR ASHISH HARISHCHANDRA PANSARE.pdf</t>
  </si>
  <si>
    <t>Mr.VIKAS SHIVAJI GAVDE</t>
  </si>
  <si>
    <t>A/P RAJAPUR RAJAPUR TAL TASGAON SANGLI SANGLI,MAHARASHTRA 416310</t>
  </si>
  <si>
    <t>MH10DQ1139</t>
  </si>
  <si>
    <t>VOT0017499000100</t>
  </si>
  <si>
    <t>KUBOTA</t>
  </si>
  <si>
    <t>A211N</t>
  </si>
  <si>
    <t>2025-12-23T05:17:33.000Z</t>
  </si>
  <si>
    <t>1766467053148-MH10DQ1139.pdf</t>
  </si>
  <si>
    <t>Mr.SURESH TULSHIDAS PATIL</t>
  </si>
  <si>
    <t>Mr.SURESH TULSHIDAS PATIL A/P NANDARI TAL SHAHUWADI KOLHAPUR KOLHAPUR,MAHARASHTRA 416230</t>
  </si>
  <si>
    <t>soarkpolicy@gmail.com</t>
  </si>
  <si>
    <t>MH09FL5396</t>
  </si>
  <si>
    <t>VGT0592649000100</t>
  </si>
  <si>
    <t>Ashok Leyland Ltd</t>
  </si>
  <si>
    <t>AL 1616 Tipper</t>
  </si>
  <si>
    <t>2025-12-23T05:22:00.000Z</t>
  </si>
  <si>
    <t>1766467320865-MH09FL5396.pdf</t>
  </si>
  <si>
    <t>Mr.SUMIT SURESH GURAV</t>
  </si>
  <si>
    <t>AT/PO BADYACHIWADI TAL GADHINGLAJ DIST KOLHAPUR KOLHAPUR,MAHARASHTRA 416502</t>
  </si>
  <si>
    <t>MH09CJ4627</t>
  </si>
  <si>
    <t>VOT0017489000100</t>
  </si>
  <si>
    <t>DI 47</t>
  </si>
  <si>
    <t>2025-12-23T05:26:47.000Z</t>
  </si>
  <si>
    <t>1766467607530-MH09CJ4627.pdf</t>
  </si>
  <si>
    <t>Mr.SUBRAO NARAYAN PATIL</t>
  </si>
  <si>
    <t>A/P SUNDI TAL CHANDGAD DIST KOLHAPUR KOLHAPUR,MAHARASHTRA 416507</t>
  </si>
  <si>
    <t>MH09FJ6832</t>
  </si>
  <si>
    <t>VOC0682464000100</t>
  </si>
  <si>
    <t>575 DI BP MKM Tractor</t>
  </si>
  <si>
    <t>2025-12-23T05:33:04.000Z</t>
  </si>
  <si>
    <t>1766467984628-MH09FJ6832.pdf</t>
  </si>
  <si>
    <t>Mr.JALINDRA KONDIBA SURAYWANSHI</t>
  </si>
  <si>
    <t>A/P BHALAVANI TAL KHANAPUR DIST SANGLI SANGLI - 415311, MAHARASHTRA</t>
  </si>
  <si>
    <t>MH10S5754</t>
  </si>
  <si>
    <t>VOC0682514000100</t>
  </si>
  <si>
    <t>3600 2 Tractor</t>
  </si>
  <si>
    <t>2025-12-23T05:37:42.000Z</t>
  </si>
  <si>
    <t>1766468262754-MH10S5754.pdf</t>
  </si>
  <si>
    <t>Mr KHOT VIJAY NAVNATH</t>
  </si>
  <si>
    <t>102 MURARJI PETH RAMLAL CHOWK, SOLAPUR, , , SOLAPUR, 413001, MAHARASHTRA</t>
  </si>
  <si>
    <t>MH13CS3739</t>
  </si>
  <si>
    <t>VPT1047999000100</t>
  </si>
  <si>
    <t>BAJAJ/FORCE MOTORS</t>
  </si>
  <si>
    <t>Trax Cruiser</t>
  </si>
  <si>
    <t>2025-12-23T05:42:00.000Z</t>
  </si>
  <si>
    <t>1766468520472-MH13CS3739.pdf</t>
  </si>
  <si>
    <t>Mr.AMIT SUBHASH GHULE</t>
  </si>
  <si>
    <t>S NO 99 H NO 869 GOPAL PATTI NEAR GHULE PROVISION MANJARI BK PUNE SOLAPUR,MAHARASHTRA 412307</t>
  </si>
  <si>
    <t>MH450983</t>
  </si>
  <si>
    <t>VGT0592457000100</t>
  </si>
  <si>
    <t>LPT 1109 (Open)</t>
  </si>
  <si>
    <t>2025-12-23T05:47:46.000Z</t>
  </si>
  <si>
    <t>1766468866613-MH450983.pdf</t>
  </si>
  <si>
    <t>Ramdas Vitthal Walunj</t>
  </si>
  <si>
    <t>S/O Vitthal Valunj, 161,GAVATHAN, SABURDI, RAJGURUNAGAR, Pune, Mahar ashtra - 410505 PUNE MAHARASHTRA INDIA410505</t>
  </si>
  <si>
    <t>MH14LB8954</t>
  </si>
  <si>
    <t>AVO/2315/12543495</t>
  </si>
  <si>
    <t>2025-12-23T05:57:45.000Z</t>
  </si>
  <si>
    <t>1766469465662-MH-14-LB-8954.pdf</t>
  </si>
  <si>
    <t>Mr GANESH VINAYAK BORATE</t>
  </si>
  <si>
    <t>SR NO 42 SHIV COLONY NO 05 NEAR MAHADEV NAG AR KALEPADAL,NEW MUMBAI-MAHARASHTRA, 400705</t>
  </si>
  <si>
    <t>7887596497</t>
  </si>
  <si>
    <t>sparkpolicy@gmain.com</t>
  </si>
  <si>
    <t>MH43H3552</t>
  </si>
  <si>
    <t>6303677878 00 00</t>
  </si>
  <si>
    <t>LP 1512</t>
  </si>
  <si>
    <t>2025-12-23T06:11:58.000Z</t>
  </si>
  <si>
    <t>2025-12-23T06:11:59.000Z</t>
  </si>
  <si>
    <t>1766470319054-Tata_AIG_Motor_Policy_Schedule_3188_6303677878-00.pdf</t>
  </si>
  <si>
    <t>Santosh Kisanrao Tekawade</t>
  </si>
  <si>
    <t>W/O Santosh Kisanrao Tekwade, Near Shree Swami Samarth Floor Mill, Sambhaji Nagar,Teli All, Talegaon D abhade (r), Pune, Maharashtra - 410506 PUNE MAHARASHTRA INDIA410506</t>
  </si>
  <si>
    <t>MH14LB1132</t>
  </si>
  <si>
    <t>AVO/2315/12541768</t>
  </si>
  <si>
    <t>1216 LPT</t>
  </si>
  <si>
    <t>2025-12-23T06:13:14.000Z</t>
  </si>
  <si>
    <t>1766470394630-MH-14-LB-1132.pdf</t>
  </si>
  <si>
    <t>Mr.RAMESH BABAN WAGH</t>
  </si>
  <si>
    <t>GANESH MANDIR, TALUKA AMBEGAON, KANASE, PO: SHINOLI, DIST: PUNE, PIMPRICHINCHWAD,MAHARASHTRA 410516</t>
  </si>
  <si>
    <t>MH14CP4822</t>
  </si>
  <si>
    <t>VGT0592578000100</t>
  </si>
  <si>
    <t>2025-12-23T06:17:57.000Z</t>
  </si>
  <si>
    <t>1766470677125-MH14CP4822.pdf</t>
  </si>
  <si>
    <t>Manoj Ramrao Katwale</t>
  </si>
  <si>
    <t>ward no. 1, mu biroli po mundikota , Biroli, Gondiya, Maharashtra - 4 41911 GONDIA MAHARASHTRA INDIA441911</t>
  </si>
  <si>
    <t>MH13AN3678</t>
  </si>
  <si>
    <t>AVO/2317/12544394</t>
  </si>
  <si>
    <t>207 DI EX BSIII</t>
  </si>
  <si>
    <t>2025-12-23T06:22:38.000Z</t>
  </si>
  <si>
    <t>1766470958323-MH-13-AN-3678.pdf</t>
  </si>
  <si>
    <t>BAJAJ INDUSTRIAL ALLOYS PVT LTD</t>
  </si>
  <si>
    <t>E - 5/1 INDUSTRIAL AREA PHASE 3, MIDCNANEKARWADI CHAKAN, PUNE, CHAKAN, -MAHARASHTRA 410501</t>
  </si>
  <si>
    <t>7058753469</t>
  </si>
  <si>
    <t>MH12FC6584</t>
  </si>
  <si>
    <t>6302483839 01 00</t>
  </si>
  <si>
    <t>11.10</t>
  </si>
  <si>
    <t>2025-12-23T06:31:49.000Z</t>
  </si>
  <si>
    <t>1766471509728-Tata_AIG_Motor_Policy_Schedule_3189_6302483839-01.pdf</t>
  </si>
  <si>
    <t>Mr RAJU KASHINATH SHINDE</t>
  </si>
  <si>
    <t>SR NO 39 FLORIDA, COUNTRY FLAT NO 202 B 4, KESHAV NAGAR PUNE, PUNE, PUNE, 411036, MAHARASHTRA</t>
  </si>
  <si>
    <t>MH12SY3933</t>
  </si>
  <si>
    <t>VPT1048621000100</t>
  </si>
  <si>
    <t>ERTIGA VXI CNG BSVI</t>
  </si>
  <si>
    <t>2025-12-23T06:37:30.000Z</t>
  </si>
  <si>
    <t>1766471850336-MH12SY3933.pdf</t>
  </si>
  <si>
    <t>Mr.TATYASAHEB BABURAO JADHAV</t>
  </si>
  <si>
    <t>AT POST KORGAON BHIMA SR NO 1056 KOREGONBHIMA,SHIRUR PUNE ,HAVELI, PUNE,Pune,Maharashtra412216,India</t>
  </si>
  <si>
    <t>MH12QW5154</t>
  </si>
  <si>
    <t>POCMVGC0100608772</t>
  </si>
  <si>
    <t>2025-12-23T06:41:55.000Z</t>
  </si>
  <si>
    <t>2025-12-23T06:53:15.000Z</t>
  </si>
  <si>
    <t>1766472115586-MH12QW5154.pdf</t>
  </si>
  <si>
    <t>Mr.GORAKH SHASHIKANT WANJALE</t>
  </si>
  <si>
    <t>H NO 249 DHAYRI NR CHANDANI CHOWK, PUNE, PUNE PUNE PUNE - 411041, MAHARASHTRA</t>
  </si>
  <si>
    <t>MH12NX9971</t>
  </si>
  <si>
    <t>VGC1460695000100</t>
  </si>
  <si>
    <t>LPT 1109 Ord Closed body</t>
  </si>
  <si>
    <t>2025-12-23T06:46:31.000Z</t>
  </si>
  <si>
    <t>2025-12-23T06:52:52.000Z</t>
  </si>
  <si>
    <t>1766472391352-MH12NX9971.pdf</t>
  </si>
  <si>
    <t>Mrs.SHARANJEET KARU HORA</t>
  </si>
  <si>
    <t>EISHA EMPIRE S NO. 45/1A/1, SASANE NAGAR, HANDEWADI RAOD, PUNE PUNE,MAHARASHTRA 411028</t>
  </si>
  <si>
    <t>MH12HD0325</t>
  </si>
  <si>
    <t>VGT0592463000100</t>
  </si>
  <si>
    <t>11.10 HD H CBC PS BS3 2FT NGB E2 PLUS</t>
  </si>
  <si>
    <t>2025-12-23T06:51:54.000Z</t>
  </si>
  <si>
    <t>2025-12-23T06:52:33.000Z</t>
  </si>
  <si>
    <t>1766472714360-MH12HD0325.pdf</t>
  </si>
  <si>
    <t>A/P PLOT NO 150 SECT 7 PCNTDA BHOSARI PUNEPUNE PU, NEMAHARASHTRA, PUNE, -MAHARASHTRA411039</t>
  </si>
  <si>
    <t>MH14BJ1349</t>
  </si>
  <si>
    <t>6302483811 01 00</t>
  </si>
  <si>
    <t>2025-12-23T06:52:13.000Z</t>
  </si>
  <si>
    <t>1766472733885-Tata_AIG_Motor_Policy_Schedule_3189_6302483811-01.pdf</t>
  </si>
  <si>
    <t>Mr VINAYAK NATHU BODAKE</t>
  </si>
  <si>
    <t>A/P MHALWADI TAL BHOR DIST, PUNE, , , PUNE, 412206, MAHARASHTRA</t>
  </si>
  <si>
    <t>MH04BW6635</t>
  </si>
  <si>
    <t>VPT0733437000101</t>
  </si>
  <si>
    <t>VERSA DX</t>
  </si>
  <si>
    <t>2025-12-23T06:57:30.000Z</t>
  </si>
  <si>
    <t>1766473050242-MH04BW6635.pdf</t>
  </si>
  <si>
    <t>M/S SAI FURNITURE</t>
  </si>
  <si>
    <t>MILKAT NO 01/0338 GAT NO 235 KUTE VASTI BAIF COMPANY ROAD MANJARI KH PUNE MAHARASHTRA 412207 PUNE PINCODE - 412207 PUNE PUNE MAHARASHTRA 412207</t>
  </si>
  <si>
    <t>MH12QW3649</t>
  </si>
  <si>
    <t>2315 2080 0676 1500 000</t>
  </si>
  <si>
    <t>BOLERO - PICK UP FB PS 1.3 XL</t>
  </si>
  <si>
    <t>2025-12-23T07:08:28.000Z</t>
  </si>
  <si>
    <t>1766473708591-2315208006761500000.pdf</t>
  </si>
  <si>
    <t>KUDUS TURUKWADI DARAKWADI MAHARASHTRA 412404,,, KADUR ,MAHARASHTRA, 412404</t>
  </si>
  <si>
    <t>9860418786</t>
  </si>
  <si>
    <t>MH14LB8863</t>
  </si>
  <si>
    <t>16030231250100002358</t>
  </si>
  <si>
    <t>FORCE MOTO</t>
  </si>
  <si>
    <t>2025-12-23T07:17:32.000Z</t>
  </si>
  <si>
    <t>1766474252728-CV_NIAPOLICYSCHEDULECIRTIFICATECV_80607796.pdf</t>
  </si>
  <si>
    <t>ASHOK SAMPATRAO GHANWAT</t>
  </si>
  <si>
    <t>SR NO.79/03,PLOT NO,14 A, GOLDEN,PARK,PATHARE VASTI RD,RUTU VALLY,PARK,LOHAGAON,,PUNE,411047,Pune-410502</t>
  </si>
  <si>
    <t>9878630417</t>
  </si>
  <si>
    <t>sparkpolicy@gami.com</t>
  </si>
  <si>
    <t>MH12TY0198</t>
  </si>
  <si>
    <t xml:space="preserve">D243332616 </t>
  </si>
  <si>
    <t>DZIRE</t>
  </si>
  <si>
    <t>PVT CAR</t>
  </si>
  <si>
    <t>2025-12-23T09:09:38.000Z</t>
  </si>
  <si>
    <t>1766480978010-ASHOK SAMPATRAO GHANWAT.pdf</t>
  </si>
  <si>
    <t>ARVIND JAYSING CHAVAN</t>
  </si>
  <si>
    <t>NR TULJABHAVANI TEMPLE GAT NO 1500 MANGAL MURTI HS, , ,G SOCTA MHANEWASTIPUNEMAHARASHTRA,,, PUNE - 412114</t>
  </si>
  <si>
    <t>7028272222</t>
  </si>
  <si>
    <t>sparkoplicy@gmail.comm</t>
  </si>
  <si>
    <t>MH14CW11 81</t>
  </si>
  <si>
    <t>OG2620471812</t>
  </si>
  <si>
    <t>2025-12-23T09:26:52.000Z</t>
  </si>
  <si>
    <t>1766482012098-MR ARVIND JAYSING CHAVAN.pdf</t>
  </si>
  <si>
    <t>KIRAN RAMBHAU PATIL</t>
  </si>
  <si>
    <t>GROUND FLOOR SR NO 57/23 SAI VEDANT PARKSAIRAJ COLONY RAIL VIHAR CO OPERATIVE, , ,HOUSING SOCIETY BIJLI NAGAR, PUNE - 411033</t>
  </si>
  <si>
    <t>9764308043</t>
  </si>
  <si>
    <t>OG-26-2047-1812-00002177</t>
  </si>
  <si>
    <t>2025-12-23T09:40:43.000Z</t>
  </si>
  <si>
    <t>1766482843107-MR KIRAN RAMBHAU PATIL.pdf</t>
  </si>
  <si>
    <t>TAPAN PREOKUMAR ROY</t>
  </si>
  <si>
    <t>SR NO 33/2 SHREE SIDDHIVINAYAK HILLS, WADACHI WADI, UNDRI, PUNE-MAHARASHTRA, 411060</t>
  </si>
  <si>
    <t>70385 09543</t>
  </si>
  <si>
    <t>sparkpollcy@gmail.com</t>
  </si>
  <si>
    <t>MH12XE6455</t>
  </si>
  <si>
    <t>6205666439 00 00</t>
  </si>
  <si>
    <t>URBANIA 3350</t>
  </si>
  <si>
    <t>2025-12-23T09:41:21.000Z</t>
  </si>
  <si>
    <t>2025-12-23T09:42:58.000Z</t>
  </si>
  <si>
    <t>ref ekantah shirsat</t>
  </si>
  <si>
    <t>1766482881107-Tata AIG Motor Policy Schedule_undefined_6205666439-00.pdf</t>
  </si>
  <si>
    <t>ANITA RAMKRISHNA TUPE</t>
  </si>
  <si>
    <t>RAMKRISHNA UTTAMRAO TUPE SECT NO 1 1 , PLOT NO 291 MAHARASHTRA COLONY INDRAYNINAGAR BHOSARI , ,BHOSARIGOAN, PUNE - 411039</t>
  </si>
  <si>
    <t>9850529500</t>
  </si>
  <si>
    <t>MH14LK5400</t>
  </si>
  <si>
    <t>OG-26-2047-1812-00002178</t>
  </si>
  <si>
    <t>LP 712</t>
  </si>
  <si>
    <t>2025-12-23T09:55:13.000Z</t>
  </si>
  <si>
    <t>1766483713818-ANITA RAMKRISHNA TUPE.pdf</t>
  </si>
  <si>
    <t>PRAVIN EARTHMOVERS ENTERPRISES AND TRANSPORT</t>
  </si>
  <si>
    <t>BHANDGAON DAUND PUNE,,,, BHANDGAON B.O,PUNE MAHARASHTRA,PIN- 412214</t>
  </si>
  <si>
    <t>MH42BE6311</t>
  </si>
  <si>
    <t>3380/03043476/000/00</t>
  </si>
  <si>
    <t>2025-12-26T18:30:00.000Z</t>
  </si>
  <si>
    <t>2026-12-25T18:30:00.000Z</t>
  </si>
  <si>
    <t>ACE</t>
  </si>
  <si>
    <t>HYDRAULIC</t>
  </si>
  <si>
    <t>2025-12-23T12:08:46.000Z</t>
  </si>
  <si>
    <t>1766491726966-PRAVIN EARTHMOVERS ENTERPRISES AND TRANSPORT.pdf</t>
  </si>
  <si>
    <t>MR RUPESH ASHOK INGAVALE</t>
  </si>
  <si>
    <t>AP WAGHOLI TAL HAVELI DIST PUNE PUNE MAHARASHTRA 411001 PUNE PUNE MAHARASHTRA 411001</t>
  </si>
  <si>
    <t>95039 60101</t>
  </si>
  <si>
    <t>MH12FD8711</t>
  </si>
  <si>
    <t>2315 2080 1558 9200 000</t>
  </si>
  <si>
    <t>2026-01-06T18:30:00.000Z</t>
  </si>
  <si>
    <t>2027-01-05T18:30:00.000Z</t>
  </si>
  <si>
    <t xml:space="preserve">MAXX </t>
  </si>
  <si>
    <t>2025-12-23T12:24:11.000Z</t>
  </si>
  <si>
    <t>1766492651275-RUPESH ASHOK INGAVALE POLICY COPY.pdf</t>
  </si>
  <si>
    <t>DNYANESHWAR JAYSING RAJPUT</t>
  </si>
  <si>
    <t>GROUND SURVEY NO 39/2 SHOP NO 01 SANT TUKARAM HOUSING HAGWANE POLTRY SOCIETY, , ,UNNAMED ROAD SHREYAS FOOD MALL DEHUGAON, PUNE - 412109</t>
  </si>
  <si>
    <t>9657077707</t>
  </si>
  <si>
    <t>MH14LX772 7</t>
  </si>
  <si>
    <t>OG-26-2047-1812-00002186</t>
  </si>
  <si>
    <t>LP 912 /52</t>
  </si>
  <si>
    <t>2025-12-23T13:49:33.000Z</t>
  </si>
  <si>
    <t>1766497773567-DNYANESHWAR JAYSING RAJPUT.pdf</t>
  </si>
  <si>
    <t>Mr.SHABBIR MAKABUL PATEL</t>
  </si>
  <si>
    <t>A/P MAIN ROAD UNCHAGONKAR GALLI,PULACHI SHIROLI,TAL HATKANANGALE KOLHAPUR,Kolhapur,Maharashtra416122,India</t>
  </si>
  <si>
    <t>8329281601</t>
  </si>
  <si>
    <t>MH074608</t>
  </si>
  <si>
    <t>POCMVGC0100610426</t>
  </si>
  <si>
    <t>2025-12-24T05:17:37.000Z</t>
  </si>
  <si>
    <t>1766553456900-MH074608.pdf</t>
  </si>
  <si>
    <t>ALAKA RAJWADE</t>
  </si>
  <si>
    <t>10/4 CANOPUS APARTMENT BOAT CLUB ROAD NEXTHDFC BA, NK PUNE MAHARASHTRA, PUNE-MAHARASHTRA, 411001</t>
  </si>
  <si>
    <t>MH12CY7930</t>
  </si>
  <si>
    <t>6204054209 01 00</t>
  </si>
  <si>
    <t>2026-01-27T18:30:00.000Z</t>
  </si>
  <si>
    <t>2027-01-26T18:30:00.000Z</t>
  </si>
  <si>
    <t>SCORPIO</t>
  </si>
  <si>
    <t>2025-12-24T05:21:31.000Z</t>
  </si>
  <si>
    <t>2025-12-24T05:21:32.000Z</t>
  </si>
  <si>
    <t>1766553691997-ALAKA RAJWADE.pdf</t>
  </si>
  <si>
    <t>Mr.SACHIN MAHADEV KOLI</t>
  </si>
  <si>
    <t>A/P 438 LATWADE TAL HATKANANGALE DIST KOLHAPUR KOLHAPUR,MAHARASHTRA 416112</t>
  </si>
  <si>
    <t>MH09CA1399</t>
  </si>
  <si>
    <t>VGT0592840000100</t>
  </si>
  <si>
    <t>LPT 1613 LB Tipper</t>
  </si>
  <si>
    <t>2025-12-24T05:26:15.000Z</t>
  </si>
  <si>
    <t>1766553975450-MH09CA1399.pdf</t>
  </si>
  <si>
    <t>Mr.GANPAT SHESHERAO JADHAV</t>
  </si>
  <si>
    <t>AMBEGAON,CHAHARUN,PARBHANI,Parbhani,M aharashtra431505,India</t>
  </si>
  <si>
    <t>MH09CU1891</t>
  </si>
  <si>
    <t>POCMVGC0100610316</t>
  </si>
  <si>
    <t>Atul Auto</t>
  </si>
  <si>
    <t>ATUL SHAKTI</t>
  </si>
  <si>
    <t>2025-12-24T05:31:04.000Z</t>
  </si>
  <si>
    <t>1766554264784-MH09CU1891.pdf</t>
  </si>
  <si>
    <t>Mr.AKSHAY ARJUN BANKAR</t>
  </si>
  <si>
    <t>BARDI A/P BARDI TAL PANDHARPUR SOLAPUR SOLAPUR,MAHARASHTRA 413302</t>
  </si>
  <si>
    <t>MH13DM8847</t>
  </si>
  <si>
    <t>VOT0017513000100</t>
  </si>
  <si>
    <t>724 XM</t>
  </si>
  <si>
    <t>2025-12-24T05:34:48.000Z</t>
  </si>
  <si>
    <t>1766554488191-MH13DM8847.pdf</t>
  </si>
  <si>
    <t xml:space="preserve"> AJIT NARAYAN KALE</t>
  </si>
  <si>
    <t>FLAT NO 4 LAXMIKRIPA HSG,SOCIETY RAMKRISHNA PARAMHANS,NAGAR SR.NO.89/90 PAUD ROAD,411038 AMBEGAON AMBEGAON, PUNE, MAHARASHTRA, India, 410503.</t>
  </si>
  <si>
    <t xml:space="preserve"> 97624 04916</t>
  </si>
  <si>
    <t>MH12WH4223</t>
  </si>
  <si>
    <t>170422523080005873</t>
  </si>
  <si>
    <t>2026-01-14T18:30:00.000Z</t>
  </si>
  <si>
    <t>2027-01-13T18:30:00.000Z</t>
  </si>
  <si>
    <t>RELIANCE GENERAL INSURANCE</t>
  </si>
  <si>
    <t>HONDA ACTIVA</t>
  </si>
  <si>
    <t>125 DISC BSVI</t>
  </si>
  <si>
    <t>2025-12-24T05:39:18.000Z</t>
  </si>
  <si>
    <t>1766554759017-kale ajay.pdf</t>
  </si>
  <si>
    <t>M/s.SATSATAK FARMER PRO COM LTD</t>
  </si>
  <si>
    <t>A/P GAT NO 82 KATPUR TQ DIST LATUR TILAKNAGAR LATUR S.O.LATUR LATUR - 413531, MAHARASHTRA</t>
  </si>
  <si>
    <t>MH24BR3525</t>
  </si>
  <si>
    <t>VOC0682601000100</t>
  </si>
  <si>
    <t>2025-12-24T18:30:00.000Z</t>
  </si>
  <si>
    <t>2026-12-23T18:30:00.000Z</t>
  </si>
  <si>
    <t>Arjun 555 DI</t>
  </si>
  <si>
    <t>2025-12-24T05:42:14.000Z</t>
  </si>
  <si>
    <t>1766554934844-MH24BR3525.pdf</t>
  </si>
  <si>
    <t>Subhash Sitaram Dhawade</t>
  </si>
  <si>
    <t>dhawade vasti, bheiravnath road, n ear lakshmi depot, bhosari, Pune C ity, Pune, Maharashtra - 411039 PUNE MAHARASHTRA INDIA411039</t>
  </si>
  <si>
    <t>MH14GU9865</t>
  </si>
  <si>
    <t>AVO/2315/12545765</t>
  </si>
  <si>
    <t>2025-12-24T05:47:08.000Z</t>
  </si>
  <si>
    <t>1766555228804-MH-14-GU-9865.pdf</t>
  </si>
  <si>
    <t>Swapnil Dattatray Bhujbal</t>
  </si>
  <si>
    <t>at post talegaon dhamdhere bhima shet tal shirur, pune mob no 9822671227, SHIRUR-MAHARASHTRA,412208</t>
  </si>
  <si>
    <t xml:space="preserve"> 70385 09543</t>
  </si>
  <si>
    <t>MH12UW7840</t>
  </si>
  <si>
    <t>6205669627 00 00</t>
  </si>
  <si>
    <t>SONET</t>
  </si>
  <si>
    <t>2025-12-24T05:52:05.000Z</t>
  </si>
  <si>
    <t>1766555525368-Tata_AIG_Motor_Policy_Schedule_3184_6205669627 (1).pdf</t>
  </si>
  <si>
    <t>MR DATTATRA BIMAJI AHER</t>
  </si>
  <si>
    <t>SO BIMAJI AHER AVPO ANE PEMDARA JUNNAR TAL JUNNAR ANE PUNE MAHARASHTRA PUNE PUNE MAHARASHTRA 412410</t>
  </si>
  <si>
    <t>sparpolicy@gmail.com</t>
  </si>
  <si>
    <t>MH14AZ0401</t>
  </si>
  <si>
    <t>2317 2080 1483 8900 000</t>
  </si>
  <si>
    <t>2025-12-24T05:53:02.000Z</t>
  </si>
  <si>
    <t>1766555582134-MH-14-AZ-0401.pdf</t>
  </si>
  <si>
    <t>MR VAIBHAV RAJARAM GARUD</t>
  </si>
  <si>
    <t>FLAT NO405 4TH FLOOR YUVNIL RESIDENCY NEAR SAMRUDDHI HOTEL DHAYARI PUNE CITY VADGAON BUDRUK PUNE MAHARASHTRA 111 PUNE PUNE MAHARASHTRA 411041</t>
  </si>
  <si>
    <t>sparkpolicy@mail.com</t>
  </si>
  <si>
    <t>MH12XM1381</t>
  </si>
  <si>
    <t>2315 2080 1470 2700 000</t>
  </si>
  <si>
    <t>2025-12-24T06:01:42.000Z</t>
  </si>
  <si>
    <t>1766556102144-MH-12-XM-1381.pdf</t>
  </si>
  <si>
    <t>HARSHALI JALINDAR PANDHARKAR</t>
  </si>
  <si>
    <t>FL NO 6 ATHARAVA APARTMENT SURVE, NO 4510 A SOMNATH NAGAR, PUNE MAHARASHTRA 411014 PUNE</t>
  </si>
  <si>
    <t>88052 46430</t>
  </si>
  <si>
    <t>MH12TB4046</t>
  </si>
  <si>
    <t>3005/422056368/00/000</t>
  </si>
  <si>
    <t>TVS</t>
  </si>
  <si>
    <t>JUPITER CLASSIC</t>
  </si>
  <si>
    <t>2025-12-24T06:03:46.000Z</t>
  </si>
  <si>
    <t>1766556226404-Policy_Details (2).pdf</t>
  </si>
  <si>
    <t>ASHOK BABU GAJARE</t>
  </si>
  <si>
    <t>H NO 72 DALL MANDIR JAWAL KAREGAON SHIRUR PUNE 412210 PUNE SHIRUR PINCODE 412210 PUNE PUNE MAHARASHTRA 412210</t>
  </si>
  <si>
    <t xml:space="preserve"> 88052 46430</t>
  </si>
  <si>
    <t>MH12SF2328</t>
  </si>
  <si>
    <t>2315 2080 1637 9600 000</t>
  </si>
  <si>
    <t>2025-12-24T06:15:22.000Z</t>
  </si>
  <si>
    <t>1766556922572-MH12SF2328.POLICY.pdf</t>
  </si>
  <si>
    <t>SACHIN SAYAJI PAGAR</t>
  </si>
  <si>
    <t>AT POST MUKHED TAL YEWALA , NASHIK MAHARASHTRA 423401</t>
  </si>
  <si>
    <t>3008/422121592/00/000</t>
  </si>
  <si>
    <t>VST TILLERS TRACTOR LTD</t>
  </si>
  <si>
    <t>SHAKTI MT 180D</t>
  </si>
  <si>
    <t>2025-12-24T07:35:56.000Z</t>
  </si>
  <si>
    <t>1766561756177-Policy (15).pdf</t>
  </si>
  <si>
    <t>PROP. BHAGYALAXMI TRAVELS SEC NO. 1 , PL NO. 291, , MAHARASHTRA COLONY, INDRAYANI NAGAR, BHOSARI,PUNE, ,INDRAYANINAGAR, PUNE - 411026</t>
  </si>
  <si>
    <t>9822959461</t>
  </si>
  <si>
    <t>MH14KU5454</t>
  </si>
  <si>
    <t>OG-26-2047-1812-00002194</t>
  </si>
  <si>
    <t>2025-12-24T07:43:57.000Z</t>
  </si>
  <si>
    <t>1766562237055-Policy (15).pdf</t>
  </si>
  <si>
    <t>Mr SAGAR SANJAY GUGALE</t>
  </si>
  <si>
    <t>A/P ATMARAM NIWAS, LAXMI NAGAR RD,, PIRANGUT, TAL MULSHI, DIST PUNE, , , PUNE, 412115, MAHARASHTRA</t>
  </si>
  <si>
    <t>MH12LJ1618</t>
  </si>
  <si>
    <t>VPT1050152000100</t>
  </si>
  <si>
    <t>2025-12-24T08:06:04.000Z</t>
  </si>
  <si>
    <t>1766563564571-MH12LJ1618.pdf</t>
  </si>
  <si>
    <t>MR NITIN RAMESH PAGAR</t>
  </si>
  <si>
    <t>FLAT NO 404 CREATIVE CAMEO AUNDH ROAD NEAR PARK STREET RAHATANT SECTOR 38 ,PUNE MAHARASHTRA 411017</t>
  </si>
  <si>
    <t>9881143934</t>
  </si>
  <si>
    <t>MH14EH6239</t>
  </si>
  <si>
    <t>P0026200006\4101\103192</t>
  </si>
  <si>
    <t>PALLAVI SHASHIKANT BIJJARGI</t>
  </si>
  <si>
    <t>HYNDAI</t>
  </si>
  <si>
    <t>XCENT VTVT S(O) BSIV</t>
  </si>
  <si>
    <t>2025-12-24T08:12:19.000Z</t>
  </si>
  <si>
    <t>1766563939163-4101_202512240207682.pdf</t>
  </si>
  <si>
    <t>SPA-026</t>
  </si>
  <si>
    <t>SHRIKANT DASHRATH BHUJBAL</t>
  </si>
  <si>
    <t>BANDHU PREM NIWAS NATH ALI NR SHRINATH, , ,TEMPLE TALEGAON DHAMDERE PUNE, PUNE - 412208</t>
  </si>
  <si>
    <t>9822671227</t>
  </si>
  <si>
    <t>MH12UM74 91</t>
  </si>
  <si>
    <t>OG-26-2047-1812-00002193</t>
  </si>
  <si>
    <t>2025-12-24T08:26:57.000Z</t>
  </si>
  <si>
    <t>1766564817999-MR SHRIKANT DASHRATH BHUJBAL.pdf</t>
  </si>
  <si>
    <t>AKURDI CHINCHWAD EDUCARION SOCIETYAKURDI CHINCHWAD EDUCARION SOCIETY</t>
  </si>
  <si>
    <t>SECT NO 28 NR GANGANAGAR BUS,STOPNIGDI PRADHIKARAN PUNE,P.C.N. 8605962425, T.,PUN E CITY,PUNE,PUNE CLTY,4 1 1 044,MAHARASHTRA T.,PUN E CITY,PUNE,PUNE CLTY,4 1 1 044,MAHARASHTRA</t>
  </si>
  <si>
    <t xml:space="preserve"> 85307 02907</t>
  </si>
  <si>
    <t>3004/422144946/00/000</t>
  </si>
  <si>
    <t>EICHER MOTOR</t>
  </si>
  <si>
    <t>2090 L BUS</t>
  </si>
  <si>
    <t>2025-12-24T10:46:23.000Z</t>
  </si>
  <si>
    <t>1766573183650-3004_422144946_00_000.pdf</t>
  </si>
  <si>
    <t>AKURDI CHICHWAD EDUCATION SOCIETY</t>
  </si>
  <si>
    <t>85307 02907</t>
  </si>
  <si>
    <t>3004/422144853/00/000</t>
  </si>
  <si>
    <t>2025-12-24T11:09:30.000Z</t>
  </si>
  <si>
    <t>1766574570068-3004_422144853_00_000.pdf</t>
  </si>
  <si>
    <t xml:space="preserve"> MS RADHA TRAVELS</t>
  </si>
  <si>
    <t>82 ANAND VIHAR GANGA NAGAR DEWAS MADHYA PRADESH    City: DEWAS District: DEWAS  State: MADHYA PRADESH Pincode: 455001</t>
  </si>
  <si>
    <t xml:space="preserve">NEW  </t>
  </si>
  <si>
    <t xml:space="preserve"> 1620003125P114947138</t>
  </si>
  <si>
    <t>URBANIA 4400WB FM2.6 CR  BSVI.2 AC PS ESP 16D RFS    BUS T</t>
  </si>
  <si>
    <t>2025-12-24T11:40:11.000Z</t>
  </si>
  <si>
    <t>2025-12-24T11:40:12.000Z</t>
  </si>
  <si>
    <t>1766576412033-MS RADHA TRAVELS.pdf</t>
  </si>
  <si>
    <t xml:space="preserve"> MR RADHA TRAVELS</t>
  </si>
  <si>
    <t xml:space="preserve">82 ANAND VIHAR GANGA NAGAR DEWAS   ,GST/UIN No.:- 27HMPPS4737C1ZI City: DEWAS District: DEWAS  State: MADHYA PRADESH Pincode: 455001 </t>
  </si>
  <si>
    <t>7038509543</t>
  </si>
  <si>
    <t xml:space="preserve">NEW </t>
  </si>
  <si>
    <t xml:space="preserve"> 1620003125P114947201</t>
  </si>
  <si>
    <t>URBANIA 4400WB FM2.6 CR  BSVI.2 AC PS ESP 16D RFS    BUS</t>
  </si>
  <si>
    <t>2025-12-24T11:48:22.000Z</t>
  </si>
  <si>
    <t>2025-12-24T12:04:39.000Z</t>
  </si>
  <si>
    <t>1766576902765-MC1M4ALA9TP007553.pdf</t>
  </si>
  <si>
    <t xml:space="preserve"> THE POONA BLIND MENS ASSICATION</t>
  </si>
  <si>
    <t>SR NO136DALVIWADI NANDEDPHATA SINGHAD RD, ,, PUNE- 411068</t>
  </si>
  <si>
    <t xml:space="preserve"> 90678 87858</t>
  </si>
  <si>
    <t>OG-26-2047-1812-00002197</t>
  </si>
  <si>
    <t>CRUISER</t>
  </si>
  <si>
    <t>2025-12-24T12:32:45.000Z</t>
  </si>
  <si>
    <t>1766579565824-THE POONA BLIND MENS ASSICATION.pdf</t>
  </si>
  <si>
    <t>Mr.BHOSALE PUNYSHIL ABASAHEB</t>
  </si>
  <si>
    <t xml:space="preserve"> NAGAR KALYAN ROAD WATERSUPPLY SANASWADI PUNE MAHARASHTRA</t>
  </si>
  <si>
    <t xml:space="preserve"> MH14HG3722</t>
  </si>
  <si>
    <t>VGC1462502000100</t>
  </si>
  <si>
    <t>Ashok Leyland Ltd.</t>
  </si>
  <si>
    <t>Ecomet 1412</t>
  </si>
  <si>
    <t>2025-12-24T12:43:30.000Z</t>
  </si>
  <si>
    <t>1766580210325-MH-14-HG-3722 (COM) POLICY 2025-2026.pdf</t>
  </si>
  <si>
    <t>Vikas Vijay Shinde</t>
  </si>
  <si>
    <t>AP RAJPURI TAL KARMALA DIS SOLAPUR  MH 413203 SOLAPUR MAHARASHTRA INDIA413203</t>
  </si>
  <si>
    <t>MH16AE4179</t>
  </si>
  <si>
    <t xml:space="preserve">  AVO/2317/12549803</t>
  </si>
  <si>
    <t>SFC 407 EX HD</t>
  </si>
  <si>
    <t>2025-12-24T12:54:56.000Z</t>
  </si>
  <si>
    <t>1766580896564-VIKAS VIJAY SHINDE.POLICY.pdf</t>
  </si>
  <si>
    <t xml:space="preserve"> SHARMILA BHARAT JAGTAP</t>
  </si>
  <si>
    <t xml:space="preserve">  SR NO 101 RAGHUKUL NIWAS NEHARU NAGAR PUNE PIMPARI,,,,PUNE-411018</t>
  </si>
  <si>
    <t xml:space="preserve"> 77579 25791</t>
  </si>
  <si>
    <t>MH14LX3640</t>
  </si>
  <si>
    <t xml:space="preserve"> OG-26-2047-1812-00002200</t>
  </si>
  <si>
    <t>MILIND BHARAT JAGTAP</t>
  </si>
  <si>
    <t xml:space="preserve"> TATA</t>
  </si>
  <si>
    <t>LP916</t>
  </si>
  <si>
    <t>2025-12-24T13:27:37.000Z</t>
  </si>
  <si>
    <t>1766582857063-MH14LX3640.pdf</t>
  </si>
  <si>
    <t>SPA-023</t>
  </si>
  <si>
    <t>ASEF WASEQODDIN KHATIB</t>
  </si>
  <si>
    <t xml:space="preserve"> GAVSHINDE NAGAR KHANDWA ROAD KHARGOANE MADHYA PRADESH,,, KHARGAONE ,MADHYA PRADESH, 451001</t>
  </si>
  <si>
    <t xml:space="preserve"> MP10ZG0838</t>
  </si>
  <si>
    <t>16030231250100002391</t>
  </si>
  <si>
    <t>OTHERS</t>
  </si>
  <si>
    <t xml:space="preserve"> ASHOK LEYL</t>
  </si>
  <si>
    <t>AL 4188 BUS</t>
  </si>
  <si>
    <t>2025-12-24T13:43:44.000Z</t>
  </si>
  <si>
    <t>1766583824716-CV_NIAPOLICYSCHEDULECIRTIFICATECV_82359739.pdf</t>
  </si>
  <si>
    <t>Shaikh Amir Rajasab</t>
  </si>
  <si>
    <t>Chapoli, Latur, Chapoli, Maharasht ra, 413513 LATUR MAHARASHTRA INDIA413513</t>
  </si>
  <si>
    <t xml:space="preserve"> 92848 43995</t>
  </si>
  <si>
    <t>MH04GF8791</t>
  </si>
  <si>
    <t xml:space="preserve">  AVO/2315/12549565</t>
  </si>
  <si>
    <t>EICHER  MOTORS</t>
  </si>
  <si>
    <t>10.59 E RHD</t>
  </si>
  <si>
    <t>2025-12-25T05:35:36.000Z</t>
  </si>
  <si>
    <t>1766640936046-MH-04-GF-8791.pdf</t>
  </si>
  <si>
    <t>Mr.RUTIK NITIN SARDE</t>
  </si>
  <si>
    <t>GALANDE NAGAR,WADGAONSHERI,PUNE,Pune,Maharasht ra411014,India</t>
  </si>
  <si>
    <t>9890766123</t>
  </si>
  <si>
    <t>MH12</t>
  </si>
  <si>
    <t xml:space="preserve"> POCMVGC0100613471</t>
  </si>
  <si>
    <t>Mahindra,Jeeto &amp; Strong</t>
  </si>
  <si>
    <t>2025-12-25T05:42:33.000Z</t>
  </si>
  <si>
    <t>2025-12-26T08:20:57.000Z</t>
  </si>
  <si>
    <t>1766737257191-Mr.RUTIK NITIN SARDE.pdf</t>
  </si>
  <si>
    <t>Shahana Alim Qureshi</t>
  </si>
  <si>
    <t xml:space="preserve">Plot No.38/2 Parvati Darshan, Pune Satara Road, Near Ekmukhi Datta t emple, Parvati Darshan, Pune City, Pune, Maharashtra - 411009 </t>
  </si>
  <si>
    <t>MH12PQ5147</t>
  </si>
  <si>
    <t>AVO/2315/12547471</t>
  </si>
  <si>
    <t>1080 E PRO</t>
  </si>
  <si>
    <t>2025-12-25T05:50:25.000Z</t>
  </si>
  <si>
    <t>2025-12-26T08:18:11.000Z</t>
  </si>
  <si>
    <t>1766737091796-MH-12-PQ-5147.pdf</t>
  </si>
  <si>
    <t>MR VISHAL DEVRAM DHUMAL</t>
  </si>
  <si>
    <t xml:space="preserve">BOR MALA SHIKRAPUR PUNE MAHARASHTRA PUNE PUNE  MAHARASHTRA 412208 </t>
  </si>
  <si>
    <t xml:space="preserve"> MH12QG9797</t>
  </si>
  <si>
    <t xml:space="preserve"> 2315 2080 1671 7100 000</t>
  </si>
  <si>
    <t xml:space="preserve"> BOLERO CAMPER </t>
  </si>
  <si>
    <t>2025-12-25T06:49:35.000Z</t>
  </si>
  <si>
    <t>1766645375816-MH-12-QG-9797.pdf</t>
  </si>
  <si>
    <t>Mrs.RENUKA SHANKAR MHALUNGE</t>
  </si>
  <si>
    <t>S NO111101BLANENO123 SUTAR DARA EX SERVICEMAN COLONY PUNE- 411038, MAHARASHTRA</t>
  </si>
  <si>
    <t>92848 43995</t>
  </si>
  <si>
    <t xml:space="preserve"> MH12QR7985</t>
  </si>
  <si>
    <t>VGC1462133000100</t>
  </si>
  <si>
    <t xml:space="preserve"> BAJAJ AUTO LTD</t>
  </si>
  <si>
    <t xml:space="preserve"> MAXIMA C CNG BSIV</t>
  </si>
  <si>
    <t>2025-12-25T06:57:01.000Z</t>
  </si>
  <si>
    <t>1766645821630-MH12QR7985.pdf</t>
  </si>
  <si>
    <t>Mr.NILESH SADASHIV ASHTEKAR</t>
  </si>
  <si>
    <t>SR NO. 176 HOUSE NO. 3665/1 LANE NO. 4 SHREE DATTA KRUPA NIWAS HIND COLONY NEAR ADARSH SCHOOL FURUSUNGI PUNE MAHARASHTRA PUNE - 412308, MAHARASHTRA</t>
  </si>
  <si>
    <t>MH12HD5362</t>
  </si>
  <si>
    <t>VGC1462589000100</t>
  </si>
  <si>
    <t>LPT 1109 (Closed)</t>
  </si>
  <si>
    <t>2025-12-25T08:10:07.000Z</t>
  </si>
  <si>
    <t>1766650207911-MH12HD5362 policy copy sandip.pdf</t>
  </si>
  <si>
    <t>Haribhau Sanjay Mandave</t>
  </si>
  <si>
    <t>S/O Sanjay Mandave, near perenigh t company, Bhandgaon, Pune, Mahara shtra - 412214 PUNE MAHARASHTRA INDIA412214</t>
  </si>
  <si>
    <t>MH12VT9529</t>
  </si>
  <si>
    <t>AVO/2315/12550536</t>
  </si>
  <si>
    <t>GP 4825 66 H CO</t>
  </si>
  <si>
    <t>2025-12-25T08:13:56.000Z</t>
  </si>
  <si>
    <t>1766650436123-MH-12-VT-9529.pdf</t>
  </si>
  <si>
    <t>Shahana Alim Quresh</t>
  </si>
  <si>
    <t>Plot No.38/2 Parvati Darshan, Pune Satara Road, Near Ekmukhi Datta t emple, Parvati Darshan, Pune City,  Pune, Maharashtra - 411009</t>
  </si>
  <si>
    <t>MH12RN7392</t>
  </si>
  <si>
    <t xml:space="preserve"> AVO/2315/12547534</t>
  </si>
  <si>
    <t>1080 F PRO</t>
  </si>
  <si>
    <t>2025-12-25T08:25:54.000Z</t>
  </si>
  <si>
    <t>1766651154587-MH-12-RN-7392.pdf</t>
  </si>
  <si>
    <t xml:space="preserve"> MH12SK5533</t>
  </si>
  <si>
    <t>VGC1462132000100</t>
  </si>
  <si>
    <t>BAJAJ AUTO LTD</t>
  </si>
  <si>
    <t>MAXIMA C CNG BSVI</t>
  </si>
  <si>
    <t>2025-12-25T08:35:45.000Z</t>
  </si>
  <si>
    <t>1766651745256-MH12SK5533.pdf</t>
  </si>
  <si>
    <t>M/s. RD TOURS AND TRAVELS</t>
  </si>
  <si>
    <t>TADIWALA ROAD LUMBINI NAGAR SANGAMVADI PUNE PUNE,MAHARASHTRA 411001</t>
  </si>
  <si>
    <t>MH12UM7238</t>
  </si>
  <si>
    <t>VVT0204229000100</t>
  </si>
  <si>
    <t xml:space="preserve"> WAGON RLX I1.0(O) CNG BS-VI</t>
  </si>
  <si>
    <t>2025-12-25T08:45:56.000Z</t>
  </si>
  <si>
    <t>2025-12-25T08:47:09.000Z</t>
  </si>
  <si>
    <t>1766652429391-MH12UM7238.pdf</t>
  </si>
  <si>
    <t>Mr NIVRUTTI GANAPAT GARADE</t>
  </si>
  <si>
    <t>AT POST DHAMANE NR, WATER  TANK TAL MAVAL PUNE, , ,  PIMPRICHINCHWAD, 410506,  MAHARASHTRA</t>
  </si>
  <si>
    <t>MH14JA0684</t>
  </si>
  <si>
    <t>VPT1051239000100</t>
  </si>
  <si>
    <t>ALTO LXI CNG O BSIV</t>
  </si>
  <si>
    <t>2025-12-25T09:08:49.000Z</t>
  </si>
  <si>
    <t>1766653729562-MH14JA0684.pdf</t>
  </si>
  <si>
    <t>Jayawant Samrata Lawate</t>
  </si>
  <si>
    <t>S/O Samrata Lawate, Prakash Nagar  Chandroday Colony, Latur, Latur, M aharashtra - 413512</t>
  </si>
  <si>
    <t>MH16AE5163</t>
  </si>
  <si>
    <t xml:space="preserve">  AVO/2317/12547287</t>
  </si>
  <si>
    <t>TATA MOTORS  LIMITED</t>
  </si>
  <si>
    <t>SFC 407</t>
  </si>
  <si>
    <t>2025-12-25T09:55:12.000Z</t>
  </si>
  <si>
    <t>1766656512417-MH-16-AE-5163.pdf</t>
  </si>
  <si>
    <t>TUKARAM GANGARAM BHAVE</t>
  </si>
  <si>
    <t>LAXMI NAGAR (NORTH) ALANDI RD, MOSHI, PUNE, , MAHARASHTRA, 412105,Pimpri Chinchwad-411017</t>
  </si>
  <si>
    <t>MH14CQ3906</t>
  </si>
  <si>
    <t>D243797181</t>
  </si>
  <si>
    <t>SPLENDOR PLUS</t>
  </si>
  <si>
    <t>2025-12-25T10:52:05.000Z</t>
  </si>
  <si>
    <t>1766659925571-MH14CQ3906.pdf</t>
  </si>
  <si>
    <t>Mr. PRASHANT GANGARAM GAIKWAD</t>
  </si>
  <si>
    <t>543 /2 MAITRI PARK SHIKRAPUR TAL SHIRUR , PUNE MH , 7719882020, , Pune, , Maharashtra, 412208 India</t>
  </si>
  <si>
    <t>MH12WP0962</t>
  </si>
  <si>
    <t>POCMVMI0100365424</t>
  </si>
  <si>
    <t>Escort</t>
  </si>
  <si>
    <t>Farmtrac</t>
  </si>
  <si>
    <t>2025-12-25T11:02:20.000Z</t>
  </si>
  <si>
    <t>1766660540200-Policy_POCMVMI0100365424.pdf</t>
  </si>
  <si>
    <t>MR DEEPAK BABANRAO NALAWADE</t>
  </si>
  <si>
    <t>FLAT NO. D/304, CINNAMON, AMIT BLOOMFIELD,, NEAR INDRAYANI INTERNATIONAL SCHOOL, AMBEGAON BK,, PUNE-MAHARASHTRA, 411046</t>
  </si>
  <si>
    <t>MH12UW9611</t>
  </si>
  <si>
    <t>6200982478 01 00</t>
  </si>
  <si>
    <t>XUV 700</t>
  </si>
  <si>
    <t>2025-12-25T11:09:32.000Z</t>
  </si>
  <si>
    <t>1766660972962-MH 12 UW 9611.pdf</t>
  </si>
  <si>
    <t>NITIN DNYANESHWAR AGALME</t>
  </si>
  <si>
    <t>NEAR PATSANSTHA SATE PUNE, , ,MAWAL, PUNE - 412106</t>
  </si>
  <si>
    <t>MH14KA7150</t>
  </si>
  <si>
    <t>OG-26-2047-1812-00002203</t>
  </si>
  <si>
    <t>LP 710</t>
  </si>
  <si>
    <t>2025-12-25T11:21:15.000Z</t>
  </si>
  <si>
    <t>1766661675071-MH14KA7150.pdf</t>
  </si>
  <si>
    <t>YUVRAJ BHAGWAN CHANDANE</t>
  </si>
  <si>
    <t>SR NO 18 KAMAL PARK RD NO 9, , ,DHANORI, PUNE - 411015</t>
  </si>
  <si>
    <t>8999015088</t>
  </si>
  <si>
    <t>MH12XM2929</t>
  </si>
  <si>
    <t>OG-26-2047-1812-00002210</t>
  </si>
  <si>
    <t>2025-12-25T11:26:22.000Z</t>
  </si>
  <si>
    <t>1766661982167-MH12XM2929.pdf</t>
  </si>
  <si>
    <t>Ajgolkar Nachiket Tukaram</t>
  </si>
  <si>
    <t>1061, KHANDALA Watad, Ratnagiri Ma harashtra, 415613 RATNAGIRI MAHARASHTRA INDIA415613</t>
  </si>
  <si>
    <t>MH12LT4115</t>
  </si>
  <si>
    <t xml:space="preserve">  AVO/2315/12548383</t>
  </si>
  <si>
    <t>10.59 E XP  HSD RHD</t>
  </si>
  <si>
    <t>2025-12-25T11:29:38.000Z</t>
  </si>
  <si>
    <t>1766662178549-MH-12-LT-4115.pdf</t>
  </si>
  <si>
    <t>MAYUR WAGHOLE</t>
  </si>
  <si>
    <t>GAT NO 604 WADKI NALA BEHIND VIJAY HOTEL WADKI, , ,, PUNE - 412308</t>
  </si>
  <si>
    <t>9657407020</t>
  </si>
  <si>
    <t>MH12WJ1676</t>
  </si>
  <si>
    <t>OG-26-2047-1812-00002209</t>
  </si>
  <si>
    <t>2025-12-25T11:30:03.000Z</t>
  </si>
  <si>
    <t>1766662203645-MH12WJ1676.pdf</t>
  </si>
  <si>
    <t>Mr JAYAWANTRAO HINDURAO  JADHAV</t>
  </si>
  <si>
    <t xml:space="preserve"> A/P BHAGAVA CHOUK  BHAIREWADI, JAKHALE  WARANANAGAR TAL PANHALA  DIST KOLHAPUR, , , KOLHAPUR,  416114, MAHARASHTRA</t>
  </si>
  <si>
    <t>MH50A5002</t>
  </si>
  <si>
    <t xml:space="preserve"> VPT1050728000100</t>
  </si>
  <si>
    <t xml:space="preserve"> BAJAJ/FORCE MOTORS</t>
  </si>
  <si>
    <t xml:space="preserve"> Trax Cruiser  Classic                  </t>
  </si>
  <si>
    <t>2025-12-25T11:36:20.000Z</t>
  </si>
  <si>
    <t>1766662580667-MH50A5002.pdf</t>
  </si>
  <si>
    <t xml:space="preserve">MR CHANDRAKANT BABAN DAPHAL </t>
  </si>
  <si>
    <t>MANDESHWAR MANDIR JAWAL DHAMARI DHAMAN PUNE MAHARASHTRA 412403</t>
  </si>
  <si>
    <t>MH12NV0027</t>
  </si>
  <si>
    <t>P0026200006/4101/103217</t>
  </si>
  <si>
    <t xml:space="preserve">MARUTI SWIFT </t>
  </si>
  <si>
    <t>VDI</t>
  </si>
  <si>
    <t>2025-12-25T11:40:44.000Z</t>
  </si>
  <si>
    <t>1766662844791-MH-12-NV-0027 (COM) POLICY 2026-2027.pdf</t>
  </si>
  <si>
    <t>Mr.RAJU YADGUDI</t>
  </si>
  <si>
    <t xml:space="preserve"> ARALGUNDI PO-NANGANOOR TAL- GADHINGLAJ DIST-KOLHAPUR KOLHAPUR- 416551, MAHARASHTRA</t>
  </si>
  <si>
    <t xml:space="preserve"> MH09GU9608</t>
  </si>
  <si>
    <t>VOC0682709000100</t>
  </si>
  <si>
    <t xml:space="preserve"> JOHN DEERE</t>
  </si>
  <si>
    <t xml:space="preserve"> 5405 GEARPRO Tractor</t>
  </si>
  <si>
    <t>2025-12-25T11:44:12.000Z</t>
  </si>
  <si>
    <t>1766663052872-MH09GU9608.pdf</t>
  </si>
  <si>
    <t>Mr.NIKHIL HIRAMAN SHELKE</t>
  </si>
  <si>
    <t>SHELAKE ALI RANJANGAON GANPATI, TAL-SHIRUR , DIST-PUNE SHIRUR, PUNE, MAHARASHTRA, PUNE - 412209, MAHARASHTRA</t>
  </si>
  <si>
    <t>MH12LT5994</t>
  </si>
  <si>
    <t>VGC1462973000100</t>
  </si>
  <si>
    <t>1616 IL 170 WB</t>
  </si>
  <si>
    <t>2025-12-25T11:46:51.000Z</t>
  </si>
  <si>
    <t>1766663211854-MH12LT5994.pdf</t>
  </si>
  <si>
    <t>Mr.VITTAL BHAJANTRI</t>
  </si>
  <si>
    <t>A/P JAMBAGI TQ ATHANI BELGAUM SATARA ,MAHARASHTRA 416416</t>
  </si>
  <si>
    <t>MH11AL0318</t>
  </si>
  <si>
    <t>VGT0593108000100</t>
  </si>
  <si>
    <t xml:space="preserve"> LPT1109EX</t>
  </si>
  <si>
    <t>2025-12-25T11:58:48.000Z</t>
  </si>
  <si>
    <t>1766663928795-MH11AL0318.pdf</t>
  </si>
  <si>
    <t xml:space="preserve"> Mr Anil Kharat</t>
  </si>
  <si>
    <t>2196 SHRI SAI APT SNO 204 NR SAVATAMALI CHOWK PAPA, DE VASTI DHAMALWADI FURSUNGI Pune Maha rashtra, HAVELI-MAHARASHTRA, 412308</t>
  </si>
  <si>
    <t xml:space="preserve"> MH12NB4426</t>
  </si>
  <si>
    <t xml:space="preserve"> 6205678999 00 00</t>
  </si>
  <si>
    <t>TOYOTA</t>
  </si>
  <si>
    <t xml:space="preserve"> ETIOS </t>
  </si>
  <si>
    <t>2025-12-25T12:41:09.000Z</t>
  </si>
  <si>
    <t>1766666469601-ANIL KHARAT POLICY COPY.pdf</t>
  </si>
  <si>
    <t>BABASAHEB KACHRU PAWAR</t>
  </si>
  <si>
    <t xml:space="preserve"> NAGAPUR TAL NANDGAON, DIST NASHIK, NASHIK MAHARASHTRA 422012</t>
  </si>
  <si>
    <t xml:space="preserve"> 7038509543</t>
  </si>
  <si>
    <t xml:space="preserve"> 3008/422266410/00/000</t>
  </si>
  <si>
    <t xml:space="preserve"> SHAKTI MT 180D</t>
  </si>
  <si>
    <t>2025-12-25T12:54:26.000Z</t>
  </si>
  <si>
    <t>1766667266650-BABASAHEB KACHRU PAWAR (2).pdf</t>
  </si>
  <si>
    <t xml:space="preserve"> SHREETOURSANDTRAVELS</t>
  </si>
  <si>
    <t>SR NO 18/1 CHOUDHARI PARK RD NO 07 NR SASANE HOSPITAL,,,,PUNE</t>
  </si>
  <si>
    <t xml:space="preserve"> 9067887858</t>
  </si>
  <si>
    <t xml:space="preserve"> OG-26-2047-1812-00002214</t>
  </si>
  <si>
    <t>2025-12-25T13:47:06.000Z</t>
  </si>
  <si>
    <t>1766670426252-SHREE TOURS AND TRAVELS.pdf</t>
  </si>
  <si>
    <t xml:space="preserve">15 ON OD </t>
  </si>
  <si>
    <t xml:space="preserve">PVT TP </t>
  </si>
  <si>
    <t>PAYOUT PERCENTAGE</t>
  </si>
  <si>
    <t>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</si>
</sst>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G260"/>
  <sheetViews>
    <sheetView tabSelected="1" topLeftCell="G218" workbookViewId="0">
      <selection activeCell="Q263" sqref="Q263"/>
    </sheetView>
  </sheetViews>
  <sheetFormatPr defaultRowHeight="15.6" x14ac:dyDescent="0.3"/>
  <cols>
    <col min="2" max="2" width="40" customWidth="1"/>
    <col min="3" max="3" width="25.19921875" hidden="1" customWidth="1"/>
    <col min="4" max="6" width="9" hidden="1" customWidth="1"/>
    <col min="7" max="7" width="19.3984375" customWidth="1"/>
    <col min="8" max="8" width="35.8984375" customWidth="1"/>
    <col min="9" max="9" width="1.09765625" hidden="1" customWidth="1"/>
    <col min="10" max="10" width="9" hidden="1" customWidth="1"/>
    <col min="11" max="11" width="33.59765625" customWidth="1"/>
    <col min="12" max="12" width="12.59765625" bestFit="1" customWidth="1"/>
    <col min="14" max="15" width="9.3984375" customWidth="1"/>
    <col min="16" max="16" width="13.8984375" bestFit="1" customWidth="1"/>
    <col min="17" max="17" width="19.3984375" customWidth="1"/>
    <col min="18" max="18" width="24" customWidth="1"/>
    <col min="19" max="19" width="21.09765625" customWidth="1"/>
    <col min="20" max="20" width="12.69921875" customWidth="1"/>
    <col min="21" max="21" width="1.3984375" customWidth="1"/>
    <col min="22" max="25" width="9" hidden="1" customWidth="1"/>
    <col min="26" max="26" width="15.09765625" hidden="1" customWidth="1"/>
    <col min="27" max="30" width="9" hidden="1" customWidth="1"/>
  </cols>
  <sheetData>
    <row r="1" spans="1:32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2064</v>
      </c>
      <c r="P1" t="s">
        <v>2065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</row>
    <row r="2" spans="1:32" ht="2.25" hidden="1" customHeight="1" x14ac:dyDescent="0.3">
      <c r="A2">
        <v>9067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>
        <v>8497</v>
      </c>
      <c r="M2">
        <v>12464</v>
      </c>
      <c r="N2">
        <v>14845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45</v>
      </c>
      <c r="X2" t="s">
        <v>44</v>
      </c>
      <c r="Y2" t="s">
        <v>46</v>
      </c>
      <c r="AC2" t="s">
        <v>40</v>
      </c>
      <c r="AD2" t="s">
        <v>47</v>
      </c>
      <c r="AE2">
        <v>0</v>
      </c>
      <c r="AF2">
        <v>0</v>
      </c>
    </row>
    <row r="3" spans="1:32" ht="1.5" customHeight="1" x14ac:dyDescent="0.3">
      <c r="Q3" t="s">
        <v>53</v>
      </c>
    </row>
    <row r="4" spans="1:32" hidden="1" x14ac:dyDescent="0.3">
      <c r="A4">
        <v>9069</v>
      </c>
      <c r="B4" t="s">
        <v>58</v>
      </c>
      <c r="C4" t="s">
        <v>59</v>
      </c>
      <c r="D4" t="s">
        <v>60</v>
      </c>
      <c r="E4" t="s">
        <v>49</v>
      </c>
      <c r="F4" t="s">
        <v>61</v>
      </c>
      <c r="G4" t="s">
        <v>62</v>
      </c>
      <c r="H4" t="s">
        <v>63</v>
      </c>
      <c r="I4" t="s">
        <v>64</v>
      </c>
      <c r="J4" t="s">
        <v>65</v>
      </c>
      <c r="K4" t="s">
        <v>66</v>
      </c>
      <c r="L4">
        <v>0</v>
      </c>
      <c r="M4">
        <v>2144</v>
      </c>
      <c r="N4">
        <v>2530</v>
      </c>
      <c r="Q4" t="s">
        <v>67</v>
      </c>
      <c r="R4" t="s">
        <v>41</v>
      </c>
      <c r="S4" t="s">
        <v>68</v>
      </c>
      <c r="T4" t="s">
        <v>43</v>
      </c>
      <c r="U4" t="s">
        <v>44</v>
      </c>
      <c r="V4" t="s">
        <v>69</v>
      </c>
      <c r="W4" t="s">
        <v>69</v>
      </c>
      <c r="X4" t="s">
        <v>44</v>
      </c>
      <c r="Y4" t="s">
        <v>70</v>
      </c>
      <c r="AC4" t="s">
        <v>67</v>
      </c>
      <c r="AD4" t="s">
        <v>71</v>
      </c>
      <c r="AE4">
        <v>0</v>
      </c>
      <c r="AF4">
        <v>0</v>
      </c>
    </row>
    <row r="5" spans="1:32" hidden="1" x14ac:dyDescent="0.3">
      <c r="A5">
        <v>9070</v>
      </c>
      <c r="B5" t="s">
        <v>72</v>
      </c>
      <c r="C5" t="s">
        <v>73</v>
      </c>
      <c r="D5" t="s">
        <v>32</v>
      </c>
      <c r="E5" t="s">
        <v>49</v>
      </c>
      <c r="F5" t="s">
        <v>61</v>
      </c>
      <c r="G5" t="s">
        <v>74</v>
      </c>
      <c r="H5" t="s">
        <v>75</v>
      </c>
      <c r="I5" t="s">
        <v>50</v>
      </c>
      <c r="J5" t="s">
        <v>51</v>
      </c>
      <c r="K5" t="s">
        <v>76</v>
      </c>
      <c r="L5">
        <v>5785</v>
      </c>
      <c r="M5">
        <v>32456</v>
      </c>
      <c r="N5">
        <v>38298</v>
      </c>
      <c r="Q5" t="s">
        <v>40</v>
      </c>
      <c r="R5" t="s">
        <v>77</v>
      </c>
      <c r="S5" t="s">
        <v>78</v>
      </c>
      <c r="T5" t="s">
        <v>79</v>
      </c>
      <c r="U5" t="s">
        <v>44</v>
      </c>
      <c r="V5" t="s">
        <v>80</v>
      </c>
      <c r="W5" t="s">
        <v>80</v>
      </c>
      <c r="X5" t="s">
        <v>44</v>
      </c>
      <c r="Y5" t="s">
        <v>81</v>
      </c>
      <c r="AC5" t="s">
        <v>40</v>
      </c>
      <c r="AD5" t="s">
        <v>47</v>
      </c>
      <c r="AE5">
        <v>0</v>
      </c>
      <c r="AF5">
        <v>0</v>
      </c>
    </row>
    <row r="6" spans="1:32" hidden="1" x14ac:dyDescent="0.3">
      <c r="A6">
        <v>9073</v>
      </c>
      <c r="B6" t="s">
        <v>88</v>
      </c>
      <c r="C6" t="s">
        <v>89</v>
      </c>
      <c r="D6" t="s">
        <v>90</v>
      </c>
      <c r="E6" t="s">
        <v>49</v>
      </c>
      <c r="F6" t="s">
        <v>34</v>
      </c>
      <c r="G6" t="s">
        <v>74</v>
      </c>
      <c r="H6" t="s">
        <v>91</v>
      </c>
      <c r="I6" t="s">
        <v>50</v>
      </c>
      <c r="J6" t="s">
        <v>51</v>
      </c>
      <c r="K6" t="s">
        <v>92</v>
      </c>
      <c r="L6">
        <v>5204</v>
      </c>
      <c r="M6">
        <v>33027</v>
      </c>
      <c r="N6">
        <v>38971</v>
      </c>
      <c r="Q6" t="s">
        <v>93</v>
      </c>
      <c r="R6" t="s">
        <v>94</v>
      </c>
      <c r="S6" t="s">
        <v>95</v>
      </c>
      <c r="T6" t="s">
        <v>79</v>
      </c>
      <c r="U6" t="s">
        <v>44</v>
      </c>
      <c r="V6" t="s">
        <v>96</v>
      </c>
      <c r="W6" t="s">
        <v>96</v>
      </c>
      <c r="X6" t="s">
        <v>44</v>
      </c>
      <c r="Y6" t="s">
        <v>97</v>
      </c>
      <c r="AC6" t="s">
        <v>93</v>
      </c>
      <c r="AD6" t="s">
        <v>98</v>
      </c>
      <c r="AE6">
        <v>0</v>
      </c>
      <c r="AF6">
        <v>0</v>
      </c>
    </row>
    <row r="7" spans="1:32" hidden="1" x14ac:dyDescent="0.3">
      <c r="A7">
        <v>9074</v>
      </c>
      <c r="B7" t="s">
        <v>99</v>
      </c>
      <c r="C7" t="s">
        <v>100</v>
      </c>
      <c r="D7" t="s">
        <v>101</v>
      </c>
      <c r="E7" t="s">
        <v>49</v>
      </c>
      <c r="F7" t="s">
        <v>61</v>
      </c>
      <c r="G7" t="s">
        <v>74</v>
      </c>
      <c r="H7" t="s">
        <v>102</v>
      </c>
      <c r="I7" t="s">
        <v>50</v>
      </c>
      <c r="J7" t="s">
        <v>51</v>
      </c>
      <c r="K7" t="s">
        <v>39</v>
      </c>
      <c r="L7">
        <v>10263</v>
      </c>
      <c r="M7">
        <v>37635</v>
      </c>
      <c r="N7">
        <v>44546</v>
      </c>
      <c r="Q7" t="s">
        <v>93</v>
      </c>
      <c r="R7" t="s">
        <v>77</v>
      </c>
      <c r="S7" t="s">
        <v>103</v>
      </c>
      <c r="T7" t="s">
        <v>104</v>
      </c>
      <c r="U7" t="s">
        <v>44</v>
      </c>
      <c r="V7" t="s">
        <v>105</v>
      </c>
      <c r="W7" t="s">
        <v>105</v>
      </c>
      <c r="X7" t="s">
        <v>44</v>
      </c>
      <c r="Y7" t="s">
        <v>106</v>
      </c>
      <c r="AC7" t="s">
        <v>93</v>
      </c>
      <c r="AD7" t="s">
        <v>98</v>
      </c>
      <c r="AE7">
        <v>0</v>
      </c>
      <c r="AF7">
        <v>0</v>
      </c>
    </row>
    <row r="8" spans="1:32" hidden="1" x14ac:dyDescent="0.3">
      <c r="A8">
        <v>9075</v>
      </c>
      <c r="B8" t="s">
        <v>107</v>
      </c>
      <c r="C8" t="s">
        <v>108</v>
      </c>
      <c r="D8" t="s">
        <v>109</v>
      </c>
      <c r="E8" t="s">
        <v>49</v>
      </c>
      <c r="F8" t="s">
        <v>34</v>
      </c>
      <c r="G8" t="s">
        <v>74</v>
      </c>
      <c r="H8" t="s">
        <v>110</v>
      </c>
      <c r="I8" t="s">
        <v>50</v>
      </c>
      <c r="J8" t="s">
        <v>51</v>
      </c>
      <c r="K8" t="s">
        <v>111</v>
      </c>
      <c r="L8">
        <v>394</v>
      </c>
      <c r="M8">
        <v>4459</v>
      </c>
      <c r="N8">
        <v>5261</v>
      </c>
      <c r="Q8" t="s">
        <v>112</v>
      </c>
      <c r="R8" t="s">
        <v>113</v>
      </c>
      <c r="S8" t="s">
        <v>114</v>
      </c>
      <c r="T8" t="s">
        <v>79</v>
      </c>
      <c r="U8" t="s">
        <v>44</v>
      </c>
      <c r="V8" t="s">
        <v>115</v>
      </c>
      <c r="W8" t="s">
        <v>115</v>
      </c>
      <c r="X8" t="s">
        <v>44</v>
      </c>
      <c r="Y8" t="s">
        <v>116</v>
      </c>
      <c r="AC8" t="s">
        <v>112</v>
      </c>
      <c r="AD8" t="s">
        <v>117</v>
      </c>
      <c r="AE8">
        <v>0</v>
      </c>
      <c r="AF8">
        <v>0</v>
      </c>
    </row>
    <row r="9" spans="1:32" hidden="1" x14ac:dyDescent="0.3">
      <c r="A9">
        <v>9077</v>
      </c>
      <c r="B9" t="s">
        <v>120</v>
      </c>
      <c r="C9" t="s">
        <v>121</v>
      </c>
      <c r="D9" t="s">
        <v>122</v>
      </c>
      <c r="E9" t="s">
        <v>49</v>
      </c>
      <c r="F9" t="s">
        <v>34</v>
      </c>
      <c r="G9" t="s">
        <v>123</v>
      </c>
      <c r="H9" t="s">
        <v>124</v>
      </c>
      <c r="I9" t="s">
        <v>125</v>
      </c>
      <c r="J9" t="s">
        <v>126</v>
      </c>
      <c r="K9" t="s">
        <v>111</v>
      </c>
      <c r="L9">
        <v>1643</v>
      </c>
      <c r="M9">
        <v>9405</v>
      </c>
      <c r="N9">
        <v>11097</v>
      </c>
      <c r="Q9" t="s">
        <v>127</v>
      </c>
      <c r="R9" t="s">
        <v>128</v>
      </c>
      <c r="S9" t="s">
        <v>129</v>
      </c>
      <c r="T9" t="s">
        <v>87</v>
      </c>
      <c r="U9" t="s">
        <v>44</v>
      </c>
      <c r="V9" t="s">
        <v>130</v>
      </c>
      <c r="W9" t="s">
        <v>130</v>
      </c>
      <c r="X9" t="s">
        <v>44</v>
      </c>
      <c r="Y9" t="s">
        <v>131</v>
      </c>
      <c r="AC9" t="s">
        <v>127</v>
      </c>
      <c r="AD9" t="s">
        <v>132</v>
      </c>
      <c r="AE9">
        <v>0</v>
      </c>
      <c r="AF9">
        <v>0</v>
      </c>
    </row>
    <row r="10" spans="1:32" hidden="1" x14ac:dyDescent="0.3">
      <c r="A10">
        <v>9080</v>
      </c>
      <c r="B10" t="s">
        <v>136</v>
      </c>
      <c r="C10" t="s">
        <v>137</v>
      </c>
      <c r="D10" t="s">
        <v>138</v>
      </c>
      <c r="E10" t="s">
        <v>49</v>
      </c>
      <c r="F10" t="s">
        <v>61</v>
      </c>
      <c r="G10" t="s">
        <v>139</v>
      </c>
      <c r="H10" t="s">
        <v>140</v>
      </c>
      <c r="I10" t="s">
        <v>82</v>
      </c>
      <c r="J10" t="s">
        <v>83</v>
      </c>
      <c r="K10" t="s">
        <v>85</v>
      </c>
      <c r="L10">
        <v>0</v>
      </c>
      <c r="M10">
        <v>5883</v>
      </c>
      <c r="N10">
        <v>6942</v>
      </c>
      <c r="Q10" t="s">
        <v>141</v>
      </c>
      <c r="R10" t="s">
        <v>142</v>
      </c>
      <c r="S10" t="s">
        <v>143</v>
      </c>
      <c r="T10" t="s">
        <v>79</v>
      </c>
      <c r="U10" t="s">
        <v>44</v>
      </c>
      <c r="V10" t="s">
        <v>144</v>
      </c>
      <c r="W10" t="s">
        <v>145</v>
      </c>
      <c r="X10" t="s">
        <v>44</v>
      </c>
      <c r="Y10" t="s">
        <v>146</v>
      </c>
      <c r="AC10" t="s">
        <v>147</v>
      </c>
      <c r="AD10" t="s">
        <v>148</v>
      </c>
      <c r="AE10">
        <v>0</v>
      </c>
      <c r="AF10">
        <v>0</v>
      </c>
    </row>
    <row r="11" spans="1:32" hidden="1" x14ac:dyDescent="0.3">
      <c r="A11">
        <v>9084</v>
      </c>
      <c r="B11" t="s">
        <v>154</v>
      </c>
      <c r="C11" t="s">
        <v>155</v>
      </c>
      <c r="D11" t="s">
        <v>156</v>
      </c>
      <c r="E11" t="s">
        <v>33</v>
      </c>
      <c r="F11" t="s">
        <v>61</v>
      </c>
      <c r="G11" t="s">
        <v>157</v>
      </c>
      <c r="H11" t="s">
        <v>158</v>
      </c>
      <c r="I11" t="s">
        <v>82</v>
      </c>
      <c r="J11" t="s">
        <v>83</v>
      </c>
      <c r="K11" t="s">
        <v>85</v>
      </c>
      <c r="L11">
        <v>833</v>
      </c>
      <c r="M11">
        <v>16982</v>
      </c>
      <c r="N11">
        <v>17953</v>
      </c>
      <c r="Q11" t="s">
        <v>147</v>
      </c>
      <c r="R11" t="s">
        <v>86</v>
      </c>
      <c r="S11" t="s">
        <v>159</v>
      </c>
      <c r="T11" t="s">
        <v>56</v>
      </c>
      <c r="U11" t="s">
        <v>44</v>
      </c>
      <c r="V11" t="s">
        <v>160</v>
      </c>
      <c r="W11" t="s">
        <v>160</v>
      </c>
      <c r="X11" t="s">
        <v>44</v>
      </c>
      <c r="Y11" t="s">
        <v>161</v>
      </c>
      <c r="AC11" t="s">
        <v>147</v>
      </c>
      <c r="AD11" t="s">
        <v>148</v>
      </c>
      <c r="AE11">
        <v>0</v>
      </c>
      <c r="AF11">
        <v>0</v>
      </c>
    </row>
    <row r="12" spans="1:32" hidden="1" x14ac:dyDescent="0.3">
      <c r="A12">
        <v>9085</v>
      </c>
      <c r="B12" t="s">
        <v>162</v>
      </c>
      <c r="C12" t="s">
        <v>163</v>
      </c>
      <c r="D12" t="s">
        <v>164</v>
      </c>
      <c r="E12" t="s">
        <v>33</v>
      </c>
      <c r="F12" t="s">
        <v>61</v>
      </c>
      <c r="G12" t="s">
        <v>165</v>
      </c>
      <c r="H12" t="s">
        <v>166</v>
      </c>
      <c r="I12" t="s">
        <v>167</v>
      </c>
      <c r="J12" t="s">
        <v>168</v>
      </c>
      <c r="K12" t="s">
        <v>39</v>
      </c>
      <c r="L12">
        <v>2668</v>
      </c>
      <c r="M12">
        <v>6757</v>
      </c>
      <c r="N12">
        <v>8110</v>
      </c>
      <c r="Q12" t="s">
        <v>169</v>
      </c>
      <c r="R12" t="s">
        <v>170</v>
      </c>
      <c r="S12" t="s">
        <v>171</v>
      </c>
      <c r="T12" t="s">
        <v>172</v>
      </c>
      <c r="U12" t="s">
        <v>44</v>
      </c>
      <c r="V12" t="s">
        <v>173</v>
      </c>
      <c r="W12" t="s">
        <v>173</v>
      </c>
      <c r="X12" t="s">
        <v>44</v>
      </c>
      <c r="Y12" t="s">
        <v>174</v>
      </c>
      <c r="AC12" t="s">
        <v>169</v>
      </c>
      <c r="AD12" t="s">
        <v>175</v>
      </c>
      <c r="AE12">
        <v>0</v>
      </c>
      <c r="AF12">
        <v>0</v>
      </c>
    </row>
    <row r="13" spans="1:32" x14ac:dyDescent="0.3">
      <c r="A13">
        <v>9086</v>
      </c>
      <c r="B13" t="s">
        <v>150</v>
      </c>
      <c r="C13" t="s">
        <v>151</v>
      </c>
      <c r="D13" t="s">
        <v>176</v>
      </c>
      <c r="E13" t="s">
        <v>49</v>
      </c>
      <c r="F13" t="s">
        <v>34</v>
      </c>
      <c r="G13" t="s">
        <v>177</v>
      </c>
      <c r="H13" t="s">
        <v>178</v>
      </c>
      <c r="I13" t="s">
        <v>37</v>
      </c>
      <c r="J13" t="s">
        <v>38</v>
      </c>
      <c r="K13" t="s">
        <v>76</v>
      </c>
      <c r="L13">
        <v>243</v>
      </c>
      <c r="M13">
        <v>43577</v>
      </c>
      <c r="N13">
        <v>51421</v>
      </c>
      <c r="O13">
        <v>55</v>
      </c>
      <c r="P13">
        <f>M13*O13/100</f>
        <v>23967.35</v>
      </c>
      <c r="Q13" t="s">
        <v>53</v>
      </c>
      <c r="R13" t="s">
        <v>152</v>
      </c>
      <c r="S13" t="s">
        <v>153</v>
      </c>
      <c r="T13" t="s">
        <v>79</v>
      </c>
      <c r="U13" t="s">
        <v>44</v>
      </c>
      <c r="V13" t="s">
        <v>179</v>
      </c>
      <c r="W13" t="s">
        <v>179</v>
      </c>
      <c r="X13" t="s">
        <v>44</v>
      </c>
      <c r="Y13" t="s">
        <v>180</v>
      </c>
      <c r="AA13">
        <v>55</v>
      </c>
      <c r="AC13" t="s">
        <v>53</v>
      </c>
      <c r="AD13" t="s">
        <v>57</v>
      </c>
      <c r="AE13">
        <v>0</v>
      </c>
      <c r="AF13">
        <v>0</v>
      </c>
    </row>
    <row r="14" spans="1:32" x14ac:dyDescent="0.3">
      <c r="A14">
        <v>9087</v>
      </c>
      <c r="B14" t="s">
        <v>181</v>
      </c>
      <c r="C14" t="s">
        <v>182</v>
      </c>
      <c r="D14" t="s">
        <v>32</v>
      </c>
      <c r="E14" t="s">
        <v>49</v>
      </c>
      <c r="F14" t="s">
        <v>34</v>
      </c>
      <c r="G14" t="s">
        <v>44</v>
      </c>
      <c r="H14" t="s">
        <v>183</v>
      </c>
      <c r="I14" t="s">
        <v>82</v>
      </c>
      <c r="J14" t="s">
        <v>83</v>
      </c>
      <c r="K14" t="s">
        <v>149</v>
      </c>
      <c r="L14">
        <v>248910</v>
      </c>
      <c r="M14">
        <v>248910</v>
      </c>
      <c r="N14">
        <v>293838</v>
      </c>
      <c r="O14">
        <v>22</v>
      </c>
      <c r="P14">
        <f>M14*O14/100</f>
        <v>54760.2</v>
      </c>
      <c r="Q14" t="s">
        <v>53</v>
      </c>
      <c r="R14" t="s">
        <v>44</v>
      </c>
      <c r="S14" t="s">
        <v>44</v>
      </c>
      <c r="T14" t="s">
        <v>184</v>
      </c>
      <c r="U14" t="s">
        <v>44</v>
      </c>
      <c r="V14" t="s">
        <v>185</v>
      </c>
      <c r="W14" t="s">
        <v>186</v>
      </c>
      <c r="X14" t="s">
        <v>44</v>
      </c>
      <c r="Y14" t="s">
        <v>187</v>
      </c>
      <c r="AC14" t="s">
        <v>53</v>
      </c>
      <c r="AD14" t="s">
        <v>57</v>
      </c>
      <c r="AE14">
        <v>0</v>
      </c>
      <c r="AF14">
        <v>0</v>
      </c>
    </row>
    <row r="15" spans="1:32" x14ac:dyDescent="0.3">
      <c r="A15">
        <v>9088</v>
      </c>
      <c r="B15" t="s">
        <v>188</v>
      </c>
      <c r="C15" t="s">
        <v>189</v>
      </c>
      <c r="D15" t="s">
        <v>190</v>
      </c>
      <c r="E15" t="s">
        <v>49</v>
      </c>
      <c r="F15" t="s">
        <v>34</v>
      </c>
      <c r="G15" t="s">
        <v>191</v>
      </c>
      <c r="H15" t="s">
        <v>192</v>
      </c>
      <c r="I15" t="s">
        <v>64</v>
      </c>
      <c r="J15" t="s">
        <v>65</v>
      </c>
      <c r="K15" t="s">
        <v>76</v>
      </c>
      <c r="L15">
        <v>313</v>
      </c>
      <c r="M15">
        <v>29665</v>
      </c>
      <c r="N15">
        <v>35005</v>
      </c>
      <c r="O15">
        <v>55</v>
      </c>
      <c r="P15">
        <f>M15*O15/100</f>
        <v>16315.75</v>
      </c>
      <c r="Q15" t="s">
        <v>53</v>
      </c>
      <c r="R15" t="s">
        <v>77</v>
      </c>
      <c r="S15" t="s">
        <v>78</v>
      </c>
      <c r="T15" t="s">
        <v>79</v>
      </c>
      <c r="U15" t="s">
        <v>44</v>
      </c>
      <c r="V15" t="s">
        <v>193</v>
      </c>
      <c r="W15" t="s">
        <v>193</v>
      </c>
      <c r="X15" t="s">
        <v>44</v>
      </c>
      <c r="Y15" t="s">
        <v>194</v>
      </c>
      <c r="AA15">
        <v>55</v>
      </c>
      <c r="AC15" t="s">
        <v>53</v>
      </c>
      <c r="AD15" t="s">
        <v>57</v>
      </c>
      <c r="AE15">
        <v>0</v>
      </c>
      <c r="AF15">
        <v>0</v>
      </c>
    </row>
    <row r="16" spans="1:32" hidden="1" x14ac:dyDescent="0.3">
      <c r="A16">
        <v>9089</v>
      </c>
      <c r="B16" t="s">
        <v>195</v>
      </c>
      <c r="C16" t="s">
        <v>196</v>
      </c>
      <c r="D16" t="s">
        <v>197</v>
      </c>
      <c r="E16" t="s">
        <v>49</v>
      </c>
      <c r="F16" t="s">
        <v>61</v>
      </c>
      <c r="G16" t="s">
        <v>198</v>
      </c>
      <c r="H16" t="s">
        <v>199</v>
      </c>
      <c r="I16" t="s">
        <v>82</v>
      </c>
      <c r="J16" t="s">
        <v>83</v>
      </c>
      <c r="K16" t="s">
        <v>52</v>
      </c>
      <c r="L16">
        <v>4626</v>
      </c>
      <c r="M16">
        <v>21110</v>
      </c>
      <c r="N16">
        <v>22823</v>
      </c>
      <c r="Q16" t="s">
        <v>200</v>
      </c>
      <c r="R16" t="s">
        <v>41</v>
      </c>
      <c r="S16" t="s">
        <v>201</v>
      </c>
      <c r="T16" t="s">
        <v>56</v>
      </c>
      <c r="U16" t="s">
        <v>44</v>
      </c>
      <c r="V16" t="s">
        <v>202</v>
      </c>
      <c r="W16" t="s">
        <v>202</v>
      </c>
      <c r="X16" t="s">
        <v>44</v>
      </c>
      <c r="Y16" t="s">
        <v>203</v>
      </c>
      <c r="AC16" t="s">
        <v>200</v>
      </c>
      <c r="AD16" t="s">
        <v>204</v>
      </c>
      <c r="AE16">
        <v>0</v>
      </c>
      <c r="AF16">
        <v>0</v>
      </c>
    </row>
    <row r="17" spans="1:33" hidden="1" x14ac:dyDescent="0.3">
      <c r="A17">
        <v>9090</v>
      </c>
      <c r="B17" t="s">
        <v>205</v>
      </c>
      <c r="C17" t="s">
        <v>206</v>
      </c>
      <c r="D17" t="s">
        <v>207</v>
      </c>
      <c r="E17" t="s">
        <v>49</v>
      </c>
      <c r="F17" t="s">
        <v>61</v>
      </c>
      <c r="G17" t="s">
        <v>208</v>
      </c>
      <c r="H17" t="s">
        <v>209</v>
      </c>
      <c r="I17" t="s">
        <v>82</v>
      </c>
      <c r="J17" t="s">
        <v>83</v>
      </c>
      <c r="K17" t="s">
        <v>52</v>
      </c>
      <c r="L17">
        <v>501</v>
      </c>
      <c r="M17">
        <v>16925</v>
      </c>
      <c r="N17">
        <v>17885</v>
      </c>
      <c r="Q17" t="s">
        <v>200</v>
      </c>
      <c r="R17" t="s">
        <v>54</v>
      </c>
      <c r="S17" t="s">
        <v>55</v>
      </c>
      <c r="T17" t="s">
        <v>56</v>
      </c>
      <c r="U17" t="s">
        <v>44</v>
      </c>
      <c r="V17" t="s">
        <v>210</v>
      </c>
      <c r="W17" t="s">
        <v>210</v>
      </c>
      <c r="X17" t="s">
        <v>44</v>
      </c>
      <c r="Y17" t="s">
        <v>211</v>
      </c>
      <c r="AC17" t="s">
        <v>200</v>
      </c>
      <c r="AD17" t="s">
        <v>204</v>
      </c>
      <c r="AE17">
        <v>0</v>
      </c>
      <c r="AF17">
        <v>0</v>
      </c>
    </row>
    <row r="18" spans="1:33" hidden="1" x14ac:dyDescent="0.3">
      <c r="A18">
        <v>9091</v>
      </c>
      <c r="B18" t="s">
        <v>212</v>
      </c>
      <c r="C18" t="s">
        <v>213</v>
      </c>
      <c r="D18" t="s">
        <v>214</v>
      </c>
      <c r="E18" t="s">
        <v>49</v>
      </c>
      <c r="F18" t="s">
        <v>61</v>
      </c>
      <c r="G18" t="s">
        <v>215</v>
      </c>
      <c r="H18" t="s">
        <v>216</v>
      </c>
      <c r="I18" t="s">
        <v>217</v>
      </c>
      <c r="J18" t="s">
        <v>218</v>
      </c>
      <c r="K18" t="s">
        <v>219</v>
      </c>
      <c r="L18">
        <v>599</v>
      </c>
      <c r="M18">
        <v>5516</v>
      </c>
      <c r="N18">
        <v>5924</v>
      </c>
      <c r="Q18" t="s">
        <v>147</v>
      </c>
      <c r="R18" t="s">
        <v>220</v>
      </c>
      <c r="S18" t="s">
        <v>221</v>
      </c>
      <c r="T18" t="s">
        <v>56</v>
      </c>
      <c r="U18" t="s">
        <v>44</v>
      </c>
      <c r="V18" t="s">
        <v>222</v>
      </c>
      <c r="W18" t="s">
        <v>222</v>
      </c>
      <c r="X18" t="s">
        <v>44</v>
      </c>
      <c r="Y18" t="s">
        <v>223</v>
      </c>
      <c r="AC18" t="s">
        <v>147</v>
      </c>
      <c r="AD18" t="s">
        <v>148</v>
      </c>
      <c r="AE18">
        <v>0</v>
      </c>
      <c r="AF18">
        <v>0</v>
      </c>
    </row>
    <row r="19" spans="1:33" hidden="1" x14ac:dyDescent="0.3">
      <c r="A19">
        <v>9092</v>
      </c>
      <c r="B19" t="s">
        <v>224</v>
      </c>
      <c r="C19" t="s">
        <v>225</v>
      </c>
      <c r="D19" t="s">
        <v>226</v>
      </c>
      <c r="E19" t="s">
        <v>49</v>
      </c>
      <c r="F19" t="s">
        <v>61</v>
      </c>
      <c r="G19" t="s">
        <v>227</v>
      </c>
      <c r="H19" t="s">
        <v>228</v>
      </c>
      <c r="I19" t="s">
        <v>64</v>
      </c>
      <c r="J19" t="s">
        <v>65</v>
      </c>
      <c r="K19" t="s">
        <v>85</v>
      </c>
      <c r="L19">
        <v>0</v>
      </c>
      <c r="M19">
        <v>4542</v>
      </c>
      <c r="N19">
        <v>4776</v>
      </c>
      <c r="Q19" t="s">
        <v>147</v>
      </c>
      <c r="R19" t="s">
        <v>220</v>
      </c>
      <c r="S19" t="s">
        <v>229</v>
      </c>
      <c r="T19" t="s">
        <v>230</v>
      </c>
      <c r="U19" t="s">
        <v>44</v>
      </c>
      <c r="V19" t="s">
        <v>231</v>
      </c>
      <c r="W19" t="s">
        <v>231</v>
      </c>
      <c r="X19" t="s">
        <v>44</v>
      </c>
      <c r="Y19" t="s">
        <v>232</v>
      </c>
      <c r="AC19" t="s">
        <v>147</v>
      </c>
      <c r="AD19" t="s">
        <v>148</v>
      </c>
      <c r="AE19">
        <v>0</v>
      </c>
      <c r="AF19">
        <v>0</v>
      </c>
    </row>
    <row r="20" spans="1:33" hidden="1" x14ac:dyDescent="0.3">
      <c r="A20">
        <v>9093</v>
      </c>
      <c r="B20" t="s">
        <v>233</v>
      </c>
      <c r="C20" t="s">
        <v>234</v>
      </c>
      <c r="D20" t="s">
        <v>235</v>
      </c>
      <c r="E20" t="s">
        <v>49</v>
      </c>
      <c r="F20" t="s">
        <v>34</v>
      </c>
      <c r="G20" t="s">
        <v>236</v>
      </c>
      <c r="H20" t="s">
        <v>237</v>
      </c>
      <c r="I20" t="s">
        <v>238</v>
      </c>
      <c r="J20" t="s">
        <v>239</v>
      </c>
      <c r="K20" t="s">
        <v>92</v>
      </c>
      <c r="L20">
        <v>7694</v>
      </c>
      <c r="M20">
        <v>19656</v>
      </c>
      <c r="N20">
        <v>23194</v>
      </c>
      <c r="Q20" t="s">
        <v>240</v>
      </c>
      <c r="R20" t="s">
        <v>241</v>
      </c>
      <c r="S20" t="s">
        <v>242</v>
      </c>
      <c r="T20" t="s">
        <v>79</v>
      </c>
      <c r="U20" t="s">
        <v>44</v>
      </c>
      <c r="V20" t="s">
        <v>243</v>
      </c>
      <c r="W20" t="s">
        <v>243</v>
      </c>
      <c r="X20" t="s">
        <v>44</v>
      </c>
      <c r="Y20" t="s">
        <v>244</v>
      </c>
      <c r="AC20" t="s">
        <v>240</v>
      </c>
      <c r="AD20" t="s">
        <v>245</v>
      </c>
      <c r="AE20">
        <v>0</v>
      </c>
      <c r="AF20">
        <v>0</v>
      </c>
    </row>
    <row r="21" spans="1:33" x14ac:dyDescent="0.3">
      <c r="A21">
        <v>9094</v>
      </c>
      <c r="B21" t="s">
        <v>246</v>
      </c>
      <c r="C21" t="s">
        <v>247</v>
      </c>
      <c r="D21" t="s">
        <v>248</v>
      </c>
      <c r="E21" t="s">
        <v>49</v>
      </c>
      <c r="F21" t="s">
        <v>34</v>
      </c>
      <c r="G21" t="s">
        <v>249</v>
      </c>
      <c r="H21" t="s">
        <v>250</v>
      </c>
      <c r="I21" t="s">
        <v>251</v>
      </c>
      <c r="J21" t="s">
        <v>252</v>
      </c>
      <c r="K21" t="s">
        <v>39</v>
      </c>
      <c r="L21">
        <v>3397</v>
      </c>
      <c r="M21">
        <v>9565</v>
      </c>
      <c r="N21">
        <v>11424</v>
      </c>
      <c r="O21">
        <v>20</v>
      </c>
      <c r="P21">
        <f>L21*O21%</f>
        <v>679.40000000000009</v>
      </c>
      <c r="Q21" t="s">
        <v>53</v>
      </c>
      <c r="R21" t="s">
        <v>253</v>
      </c>
      <c r="S21" t="s">
        <v>254</v>
      </c>
      <c r="T21" t="s">
        <v>172</v>
      </c>
      <c r="U21" t="s">
        <v>44</v>
      </c>
      <c r="V21" t="s">
        <v>255</v>
      </c>
      <c r="W21" t="s">
        <v>255</v>
      </c>
      <c r="X21" t="s">
        <v>44</v>
      </c>
      <c r="Y21" t="s">
        <v>256</v>
      </c>
      <c r="AC21" t="s">
        <v>53</v>
      </c>
      <c r="AD21" t="s">
        <v>57</v>
      </c>
      <c r="AE21">
        <v>0</v>
      </c>
      <c r="AF21">
        <v>0</v>
      </c>
      <c r="AG21">
        <v>20</v>
      </c>
    </row>
    <row r="22" spans="1:33" hidden="1" x14ac:dyDescent="0.3">
      <c r="A22">
        <v>9095</v>
      </c>
      <c r="B22" t="s">
        <v>257</v>
      </c>
      <c r="C22" t="s">
        <v>258</v>
      </c>
      <c r="D22" t="s">
        <v>259</v>
      </c>
      <c r="E22" t="s">
        <v>33</v>
      </c>
      <c r="F22" t="s">
        <v>61</v>
      </c>
      <c r="G22" t="s">
        <v>260</v>
      </c>
      <c r="H22" t="s">
        <v>261</v>
      </c>
      <c r="I22" t="s">
        <v>64</v>
      </c>
      <c r="J22" t="s">
        <v>65</v>
      </c>
      <c r="K22" t="s">
        <v>85</v>
      </c>
      <c r="L22">
        <v>10826</v>
      </c>
      <c r="M22">
        <v>14867</v>
      </c>
      <c r="N22">
        <v>17544</v>
      </c>
      <c r="Q22" t="s">
        <v>262</v>
      </c>
      <c r="R22" t="s">
        <v>263</v>
      </c>
      <c r="S22" t="s">
        <v>264</v>
      </c>
      <c r="T22" t="s">
        <v>43</v>
      </c>
      <c r="U22" t="s">
        <v>44</v>
      </c>
      <c r="V22" t="s">
        <v>265</v>
      </c>
      <c r="W22" t="s">
        <v>265</v>
      </c>
      <c r="X22" t="s">
        <v>44</v>
      </c>
      <c r="Y22" t="s">
        <v>266</v>
      </c>
      <c r="AC22" t="s">
        <v>262</v>
      </c>
      <c r="AD22" t="s">
        <v>267</v>
      </c>
      <c r="AE22">
        <v>0</v>
      </c>
      <c r="AF22">
        <v>0</v>
      </c>
    </row>
    <row r="23" spans="1:33" hidden="1" x14ac:dyDescent="0.3">
      <c r="A23">
        <v>9096</v>
      </c>
      <c r="B23" t="s">
        <v>268</v>
      </c>
      <c r="C23" t="s">
        <v>269</v>
      </c>
      <c r="D23" t="s">
        <v>270</v>
      </c>
      <c r="E23" t="s">
        <v>49</v>
      </c>
      <c r="F23" t="s">
        <v>271</v>
      </c>
      <c r="G23" t="s">
        <v>272</v>
      </c>
      <c r="H23" t="s">
        <v>273</v>
      </c>
      <c r="I23" t="s">
        <v>274</v>
      </c>
      <c r="J23" t="s">
        <v>275</v>
      </c>
      <c r="K23" t="s">
        <v>76</v>
      </c>
      <c r="L23">
        <v>0</v>
      </c>
      <c r="M23">
        <v>714</v>
      </c>
      <c r="N23">
        <v>842</v>
      </c>
      <c r="Q23" t="s">
        <v>127</v>
      </c>
      <c r="R23" t="s">
        <v>276</v>
      </c>
      <c r="S23" t="s">
        <v>277</v>
      </c>
      <c r="T23" t="s">
        <v>278</v>
      </c>
      <c r="U23" t="s">
        <v>44</v>
      </c>
      <c r="V23" t="s">
        <v>279</v>
      </c>
      <c r="W23" t="s">
        <v>279</v>
      </c>
      <c r="X23" t="s">
        <v>44</v>
      </c>
      <c r="Y23" t="s">
        <v>280</v>
      </c>
      <c r="AC23" t="s">
        <v>127</v>
      </c>
      <c r="AD23" t="s">
        <v>132</v>
      </c>
      <c r="AE23">
        <v>0</v>
      </c>
      <c r="AF23">
        <v>0</v>
      </c>
    </row>
    <row r="24" spans="1:33" hidden="1" x14ac:dyDescent="0.3">
      <c r="A24">
        <v>9097</v>
      </c>
      <c r="B24" t="s">
        <v>281</v>
      </c>
      <c r="C24" t="s">
        <v>282</v>
      </c>
      <c r="D24" t="s">
        <v>283</v>
      </c>
      <c r="E24" t="s">
        <v>49</v>
      </c>
      <c r="F24" t="s">
        <v>44</v>
      </c>
      <c r="G24" t="s">
        <v>284</v>
      </c>
      <c r="H24" t="s">
        <v>285</v>
      </c>
      <c r="I24" t="s">
        <v>82</v>
      </c>
      <c r="J24" t="s">
        <v>83</v>
      </c>
      <c r="K24" t="s">
        <v>85</v>
      </c>
      <c r="L24">
        <v>1563</v>
      </c>
      <c r="M24">
        <v>18047</v>
      </c>
      <c r="N24">
        <v>19209</v>
      </c>
      <c r="Q24" t="s">
        <v>286</v>
      </c>
      <c r="R24" t="s">
        <v>287</v>
      </c>
      <c r="S24" t="s">
        <v>288</v>
      </c>
      <c r="T24" t="s">
        <v>56</v>
      </c>
      <c r="U24" t="s">
        <v>44</v>
      </c>
      <c r="V24" t="s">
        <v>289</v>
      </c>
      <c r="W24" t="s">
        <v>289</v>
      </c>
      <c r="X24" t="s">
        <v>44</v>
      </c>
      <c r="Y24" t="s">
        <v>290</v>
      </c>
      <c r="AC24" t="s">
        <v>286</v>
      </c>
      <c r="AD24" t="s">
        <v>291</v>
      </c>
      <c r="AE24">
        <v>0</v>
      </c>
      <c r="AF24">
        <v>0</v>
      </c>
    </row>
    <row r="25" spans="1:33" hidden="1" x14ac:dyDescent="0.3">
      <c r="A25">
        <v>9098</v>
      </c>
      <c r="B25" t="s">
        <v>292</v>
      </c>
      <c r="C25" t="s">
        <v>293</v>
      </c>
      <c r="D25" t="s">
        <v>294</v>
      </c>
      <c r="E25" t="s">
        <v>49</v>
      </c>
      <c r="F25" t="s">
        <v>61</v>
      </c>
      <c r="G25" t="s">
        <v>295</v>
      </c>
      <c r="H25" t="s">
        <v>296</v>
      </c>
      <c r="I25" t="s">
        <v>64</v>
      </c>
      <c r="J25" t="s">
        <v>65</v>
      </c>
      <c r="K25" t="s">
        <v>297</v>
      </c>
      <c r="L25">
        <v>16049</v>
      </c>
      <c r="M25">
        <v>21427</v>
      </c>
      <c r="N25">
        <v>23197</v>
      </c>
      <c r="Q25" t="s">
        <v>147</v>
      </c>
      <c r="R25" t="s">
        <v>298</v>
      </c>
      <c r="S25" t="s">
        <v>299</v>
      </c>
      <c r="T25" t="s">
        <v>56</v>
      </c>
      <c r="U25" t="s">
        <v>44</v>
      </c>
      <c r="V25" t="s">
        <v>300</v>
      </c>
      <c r="W25" t="s">
        <v>300</v>
      </c>
      <c r="X25" t="s">
        <v>44</v>
      </c>
      <c r="Y25" t="s">
        <v>301</v>
      </c>
      <c r="AC25" t="s">
        <v>147</v>
      </c>
      <c r="AD25" t="s">
        <v>148</v>
      </c>
      <c r="AE25">
        <v>0</v>
      </c>
      <c r="AF25">
        <v>0</v>
      </c>
    </row>
    <row r="26" spans="1:33" hidden="1" x14ac:dyDescent="0.3">
      <c r="A26">
        <v>9099</v>
      </c>
      <c r="B26" t="s">
        <v>302</v>
      </c>
      <c r="C26" t="s">
        <v>303</v>
      </c>
      <c r="D26" t="s">
        <v>197</v>
      </c>
      <c r="E26" t="s">
        <v>49</v>
      </c>
      <c r="F26" t="s">
        <v>61</v>
      </c>
      <c r="G26" t="s">
        <v>304</v>
      </c>
      <c r="H26" t="s">
        <v>305</v>
      </c>
      <c r="I26" t="s">
        <v>82</v>
      </c>
      <c r="J26" t="s">
        <v>83</v>
      </c>
      <c r="K26" t="s">
        <v>52</v>
      </c>
      <c r="L26">
        <v>416</v>
      </c>
      <c r="M26">
        <v>16840</v>
      </c>
      <c r="N26">
        <v>17785</v>
      </c>
      <c r="Q26" t="s">
        <v>200</v>
      </c>
      <c r="R26" t="s">
        <v>54</v>
      </c>
      <c r="S26" t="s">
        <v>306</v>
      </c>
      <c r="T26" t="s">
        <v>56</v>
      </c>
      <c r="U26" t="s">
        <v>44</v>
      </c>
      <c r="V26" t="s">
        <v>307</v>
      </c>
      <c r="W26" t="s">
        <v>307</v>
      </c>
      <c r="X26" t="s">
        <v>44</v>
      </c>
      <c r="Y26" t="s">
        <v>308</v>
      </c>
      <c r="AC26" t="s">
        <v>200</v>
      </c>
      <c r="AD26" t="s">
        <v>204</v>
      </c>
      <c r="AE26">
        <v>0</v>
      </c>
      <c r="AF26">
        <v>0</v>
      </c>
    </row>
    <row r="27" spans="1:33" hidden="1" x14ac:dyDescent="0.3">
      <c r="A27">
        <v>9100</v>
      </c>
      <c r="B27" t="s">
        <v>309</v>
      </c>
      <c r="C27" t="s">
        <v>310</v>
      </c>
      <c r="D27" t="s">
        <v>294</v>
      </c>
      <c r="E27" t="s">
        <v>33</v>
      </c>
      <c r="F27" t="s">
        <v>61</v>
      </c>
      <c r="G27" t="s">
        <v>311</v>
      </c>
      <c r="H27" t="s">
        <v>312</v>
      </c>
      <c r="I27" t="s">
        <v>82</v>
      </c>
      <c r="J27" t="s">
        <v>83</v>
      </c>
      <c r="K27" t="s">
        <v>52</v>
      </c>
      <c r="L27">
        <v>746</v>
      </c>
      <c r="M27">
        <v>17220</v>
      </c>
      <c r="N27">
        <v>18233</v>
      </c>
      <c r="Q27" t="s">
        <v>147</v>
      </c>
      <c r="R27" t="s">
        <v>54</v>
      </c>
      <c r="S27" t="s">
        <v>55</v>
      </c>
      <c r="T27" t="s">
        <v>56</v>
      </c>
      <c r="U27" t="s">
        <v>44</v>
      </c>
      <c r="V27" t="s">
        <v>313</v>
      </c>
      <c r="W27" t="s">
        <v>313</v>
      </c>
      <c r="X27" t="s">
        <v>44</v>
      </c>
      <c r="Y27" t="s">
        <v>314</v>
      </c>
      <c r="AC27" t="s">
        <v>147</v>
      </c>
      <c r="AD27" t="s">
        <v>148</v>
      </c>
      <c r="AE27">
        <v>0</v>
      </c>
      <c r="AF27">
        <v>0</v>
      </c>
    </row>
    <row r="28" spans="1:33" hidden="1" x14ac:dyDescent="0.3">
      <c r="A28">
        <v>9101</v>
      </c>
      <c r="B28" t="s">
        <v>315</v>
      </c>
      <c r="C28" t="s">
        <v>316</v>
      </c>
      <c r="D28" t="s">
        <v>317</v>
      </c>
      <c r="E28" t="s">
        <v>33</v>
      </c>
      <c r="F28" t="s">
        <v>61</v>
      </c>
      <c r="G28" t="s">
        <v>74</v>
      </c>
      <c r="H28" t="s">
        <v>318</v>
      </c>
      <c r="I28" t="s">
        <v>82</v>
      </c>
      <c r="J28" t="s">
        <v>83</v>
      </c>
      <c r="K28" t="s">
        <v>39</v>
      </c>
      <c r="L28">
        <v>9972</v>
      </c>
      <c r="M28">
        <v>22817</v>
      </c>
      <c r="N28">
        <v>27062</v>
      </c>
      <c r="Q28" t="s">
        <v>169</v>
      </c>
      <c r="R28" t="s">
        <v>170</v>
      </c>
      <c r="S28" t="s">
        <v>319</v>
      </c>
      <c r="T28" t="s">
        <v>43</v>
      </c>
      <c r="U28" t="s">
        <v>44</v>
      </c>
      <c r="V28" t="s">
        <v>320</v>
      </c>
      <c r="W28" t="s">
        <v>320</v>
      </c>
      <c r="X28" t="s">
        <v>44</v>
      </c>
      <c r="Y28" t="s">
        <v>321</v>
      </c>
      <c r="AC28" t="s">
        <v>169</v>
      </c>
      <c r="AD28" t="s">
        <v>175</v>
      </c>
      <c r="AE28">
        <v>0</v>
      </c>
      <c r="AF28">
        <v>0</v>
      </c>
    </row>
    <row r="29" spans="1:33" hidden="1" x14ac:dyDescent="0.3">
      <c r="A29">
        <v>9102</v>
      </c>
      <c r="B29" t="s">
        <v>322</v>
      </c>
      <c r="C29" t="s">
        <v>323</v>
      </c>
      <c r="D29" t="s">
        <v>294</v>
      </c>
      <c r="E29" t="s">
        <v>49</v>
      </c>
      <c r="F29" t="s">
        <v>61</v>
      </c>
      <c r="G29" t="s">
        <v>324</v>
      </c>
      <c r="H29" t="s">
        <v>325</v>
      </c>
      <c r="I29" t="s">
        <v>217</v>
      </c>
      <c r="J29" t="s">
        <v>218</v>
      </c>
      <c r="K29" t="s">
        <v>219</v>
      </c>
      <c r="L29">
        <v>0</v>
      </c>
      <c r="M29">
        <v>3526</v>
      </c>
      <c r="N29">
        <v>4160</v>
      </c>
      <c r="Q29" t="s">
        <v>147</v>
      </c>
      <c r="R29" t="s">
        <v>326</v>
      </c>
      <c r="S29" t="s">
        <v>327</v>
      </c>
      <c r="T29" t="s">
        <v>43</v>
      </c>
      <c r="U29" t="s">
        <v>44</v>
      </c>
      <c r="V29" t="s">
        <v>328</v>
      </c>
      <c r="W29" t="s">
        <v>328</v>
      </c>
      <c r="X29" t="s">
        <v>44</v>
      </c>
      <c r="Y29" t="s">
        <v>329</v>
      </c>
      <c r="AC29" t="s">
        <v>147</v>
      </c>
      <c r="AD29" t="s">
        <v>148</v>
      </c>
      <c r="AE29">
        <v>0</v>
      </c>
      <c r="AF29">
        <v>0</v>
      </c>
    </row>
    <row r="30" spans="1:33" x14ac:dyDescent="0.3">
      <c r="A30">
        <v>9103</v>
      </c>
      <c r="B30" t="s">
        <v>330</v>
      </c>
      <c r="C30" t="s">
        <v>331</v>
      </c>
      <c r="D30" t="s">
        <v>332</v>
      </c>
      <c r="E30" t="s">
        <v>49</v>
      </c>
      <c r="F30" t="s">
        <v>34</v>
      </c>
      <c r="G30" t="s">
        <v>333</v>
      </c>
      <c r="H30" t="s">
        <v>334</v>
      </c>
      <c r="I30" t="s">
        <v>64</v>
      </c>
      <c r="J30" t="s">
        <v>65</v>
      </c>
      <c r="K30" t="s">
        <v>76</v>
      </c>
      <c r="L30">
        <v>7324</v>
      </c>
      <c r="M30">
        <v>39257</v>
      </c>
      <c r="N30">
        <v>46323</v>
      </c>
      <c r="O30">
        <v>55</v>
      </c>
      <c r="P30">
        <f t="shared" ref="P30:P33" si="0">M30*O30/100</f>
        <v>21591.35</v>
      </c>
      <c r="Q30" t="s">
        <v>53</v>
      </c>
      <c r="R30" t="s">
        <v>77</v>
      </c>
      <c r="S30" t="s">
        <v>78</v>
      </c>
      <c r="T30" t="s">
        <v>79</v>
      </c>
      <c r="U30" t="s">
        <v>44</v>
      </c>
      <c r="V30" t="s">
        <v>335</v>
      </c>
      <c r="W30" t="s">
        <v>335</v>
      </c>
      <c r="X30" t="s">
        <v>44</v>
      </c>
      <c r="Y30" t="s">
        <v>336</v>
      </c>
      <c r="AA30">
        <v>55</v>
      </c>
      <c r="AC30" t="s">
        <v>53</v>
      </c>
      <c r="AD30" t="s">
        <v>57</v>
      </c>
      <c r="AE30">
        <v>0</v>
      </c>
      <c r="AF30">
        <v>0</v>
      </c>
    </row>
    <row r="31" spans="1:33" x14ac:dyDescent="0.3">
      <c r="A31">
        <v>9104</v>
      </c>
      <c r="B31" t="s">
        <v>337</v>
      </c>
      <c r="C31" t="s">
        <v>338</v>
      </c>
      <c r="D31" t="s">
        <v>339</v>
      </c>
      <c r="E31" t="s">
        <v>49</v>
      </c>
      <c r="F31" t="s">
        <v>34</v>
      </c>
      <c r="G31" t="s">
        <v>340</v>
      </c>
      <c r="H31" t="s">
        <v>341</v>
      </c>
      <c r="I31" t="s">
        <v>82</v>
      </c>
      <c r="J31" t="s">
        <v>83</v>
      </c>
      <c r="K31" t="s">
        <v>76</v>
      </c>
      <c r="L31">
        <v>392</v>
      </c>
      <c r="M31">
        <v>43230</v>
      </c>
      <c r="N31">
        <v>51012</v>
      </c>
      <c r="O31">
        <v>55</v>
      </c>
      <c r="P31">
        <f t="shared" si="0"/>
        <v>23776.5</v>
      </c>
      <c r="Q31" t="s">
        <v>53</v>
      </c>
      <c r="R31" t="s">
        <v>342</v>
      </c>
      <c r="S31" t="s">
        <v>343</v>
      </c>
      <c r="T31" t="s">
        <v>79</v>
      </c>
      <c r="U31" t="s">
        <v>44</v>
      </c>
      <c r="V31" t="s">
        <v>344</v>
      </c>
      <c r="W31" t="s">
        <v>344</v>
      </c>
      <c r="X31" t="s">
        <v>44</v>
      </c>
      <c r="Y31" t="s">
        <v>345</v>
      </c>
      <c r="AA31">
        <v>55</v>
      </c>
      <c r="AC31" t="s">
        <v>53</v>
      </c>
      <c r="AD31" t="s">
        <v>57</v>
      </c>
      <c r="AE31">
        <v>0</v>
      </c>
      <c r="AF31">
        <v>0</v>
      </c>
    </row>
    <row r="32" spans="1:33" x14ac:dyDescent="0.3">
      <c r="A32">
        <v>9105</v>
      </c>
      <c r="B32" t="s">
        <v>346</v>
      </c>
      <c r="C32" t="s">
        <v>347</v>
      </c>
      <c r="D32" t="s">
        <v>348</v>
      </c>
      <c r="E32" t="s">
        <v>49</v>
      </c>
      <c r="F32" t="s">
        <v>34</v>
      </c>
      <c r="G32" t="s">
        <v>349</v>
      </c>
      <c r="H32" t="s">
        <v>350</v>
      </c>
      <c r="I32" t="s">
        <v>167</v>
      </c>
      <c r="J32" t="s">
        <v>168</v>
      </c>
      <c r="K32" t="s">
        <v>76</v>
      </c>
      <c r="L32">
        <v>176</v>
      </c>
      <c r="M32">
        <v>32160</v>
      </c>
      <c r="N32">
        <v>37948</v>
      </c>
      <c r="O32">
        <v>55</v>
      </c>
      <c r="P32">
        <f t="shared" si="0"/>
        <v>17688</v>
      </c>
      <c r="Q32" t="s">
        <v>53</v>
      </c>
      <c r="R32" t="s">
        <v>77</v>
      </c>
      <c r="S32" t="s">
        <v>78</v>
      </c>
      <c r="T32" t="s">
        <v>79</v>
      </c>
      <c r="U32" t="s">
        <v>44</v>
      </c>
      <c r="V32" t="s">
        <v>351</v>
      </c>
      <c r="W32" t="s">
        <v>351</v>
      </c>
      <c r="X32" t="s">
        <v>44</v>
      </c>
      <c r="Y32" t="s">
        <v>352</v>
      </c>
      <c r="AA32">
        <v>55</v>
      </c>
      <c r="AC32" t="s">
        <v>53</v>
      </c>
      <c r="AD32" t="s">
        <v>57</v>
      </c>
      <c r="AE32">
        <v>0</v>
      </c>
      <c r="AF32">
        <v>0</v>
      </c>
    </row>
    <row r="33" spans="1:33" x14ac:dyDescent="0.3">
      <c r="A33">
        <v>9106</v>
      </c>
      <c r="B33" t="s">
        <v>353</v>
      </c>
      <c r="C33" t="s">
        <v>354</v>
      </c>
      <c r="D33" t="s">
        <v>355</v>
      </c>
      <c r="E33" t="s">
        <v>49</v>
      </c>
      <c r="F33" t="s">
        <v>34</v>
      </c>
      <c r="G33" t="s">
        <v>356</v>
      </c>
      <c r="H33" t="s">
        <v>357</v>
      </c>
      <c r="I33" t="s">
        <v>217</v>
      </c>
      <c r="J33" t="s">
        <v>218</v>
      </c>
      <c r="K33" t="s">
        <v>76</v>
      </c>
      <c r="L33">
        <v>245</v>
      </c>
      <c r="M33">
        <v>52349</v>
      </c>
      <c r="N33">
        <v>61771</v>
      </c>
      <c r="O33">
        <v>55</v>
      </c>
      <c r="P33">
        <f t="shared" si="0"/>
        <v>28791.95</v>
      </c>
      <c r="Q33" t="s">
        <v>53</v>
      </c>
      <c r="R33" t="s">
        <v>358</v>
      </c>
      <c r="S33" t="s">
        <v>359</v>
      </c>
      <c r="T33" t="s">
        <v>79</v>
      </c>
      <c r="U33" t="s">
        <v>44</v>
      </c>
      <c r="V33" t="s">
        <v>360</v>
      </c>
      <c r="W33" t="s">
        <v>360</v>
      </c>
      <c r="X33" t="s">
        <v>44</v>
      </c>
      <c r="Y33" t="s">
        <v>361</v>
      </c>
      <c r="AA33">
        <v>55</v>
      </c>
      <c r="AC33" t="s">
        <v>53</v>
      </c>
      <c r="AD33" t="s">
        <v>57</v>
      </c>
      <c r="AE33">
        <v>0</v>
      </c>
      <c r="AF33">
        <v>0</v>
      </c>
    </row>
    <row r="34" spans="1:33" x14ac:dyDescent="0.3">
      <c r="A34">
        <v>9107</v>
      </c>
      <c r="B34" t="s">
        <v>362</v>
      </c>
      <c r="C34" t="s">
        <v>363</v>
      </c>
      <c r="D34" t="s">
        <v>364</v>
      </c>
      <c r="E34" t="s">
        <v>49</v>
      </c>
      <c r="F34" t="s">
        <v>34</v>
      </c>
      <c r="G34" t="s">
        <v>74</v>
      </c>
      <c r="H34" t="s">
        <v>365</v>
      </c>
      <c r="I34" t="s">
        <v>82</v>
      </c>
      <c r="J34" t="s">
        <v>83</v>
      </c>
      <c r="K34" t="s">
        <v>92</v>
      </c>
      <c r="L34">
        <v>10895</v>
      </c>
      <c r="M34">
        <v>40197</v>
      </c>
      <c r="N34">
        <v>47432</v>
      </c>
      <c r="O34">
        <v>18</v>
      </c>
      <c r="P34">
        <f>M34*18/100</f>
        <v>7235.46</v>
      </c>
      <c r="Q34" t="s">
        <v>53</v>
      </c>
      <c r="R34" t="s">
        <v>94</v>
      </c>
      <c r="S34" t="s">
        <v>133</v>
      </c>
      <c r="T34" t="s">
        <v>79</v>
      </c>
      <c r="U34" t="s">
        <v>44</v>
      </c>
      <c r="V34" t="s">
        <v>366</v>
      </c>
      <c r="W34" t="s">
        <v>366</v>
      </c>
      <c r="X34" t="s">
        <v>44</v>
      </c>
      <c r="Y34" t="s">
        <v>367</v>
      </c>
      <c r="AA34">
        <v>55</v>
      </c>
      <c r="AC34" t="s">
        <v>53</v>
      </c>
      <c r="AD34" t="s">
        <v>57</v>
      </c>
      <c r="AE34">
        <v>0</v>
      </c>
      <c r="AF34">
        <v>0</v>
      </c>
      <c r="AG34">
        <v>18</v>
      </c>
    </row>
    <row r="35" spans="1:33" hidden="1" x14ac:dyDescent="0.3">
      <c r="A35">
        <v>9108</v>
      </c>
      <c r="B35" t="s">
        <v>368</v>
      </c>
      <c r="C35" t="s">
        <v>369</v>
      </c>
      <c r="D35" t="s">
        <v>370</v>
      </c>
      <c r="E35" t="s">
        <v>49</v>
      </c>
      <c r="F35" t="s">
        <v>61</v>
      </c>
      <c r="G35" t="s">
        <v>371</v>
      </c>
      <c r="H35" t="s">
        <v>372</v>
      </c>
      <c r="I35" t="s">
        <v>64</v>
      </c>
      <c r="J35" t="s">
        <v>65</v>
      </c>
      <c r="K35" t="s">
        <v>85</v>
      </c>
      <c r="L35">
        <v>961</v>
      </c>
      <c r="M35">
        <v>17435</v>
      </c>
      <c r="N35">
        <v>18488</v>
      </c>
      <c r="Q35" t="s">
        <v>147</v>
      </c>
      <c r="R35" t="s">
        <v>287</v>
      </c>
      <c r="S35" t="s">
        <v>288</v>
      </c>
      <c r="T35" t="s">
        <v>56</v>
      </c>
      <c r="U35" t="s">
        <v>44</v>
      </c>
      <c r="V35" t="s">
        <v>373</v>
      </c>
      <c r="W35" t="s">
        <v>373</v>
      </c>
      <c r="X35" t="s">
        <v>44</v>
      </c>
      <c r="Y35" t="s">
        <v>374</v>
      </c>
      <c r="AA35">
        <v>55</v>
      </c>
      <c r="AC35" t="s">
        <v>147</v>
      </c>
      <c r="AD35" t="s">
        <v>148</v>
      </c>
      <c r="AE35">
        <v>0</v>
      </c>
      <c r="AF35">
        <v>0</v>
      </c>
    </row>
    <row r="36" spans="1:33" hidden="1" x14ac:dyDescent="0.3">
      <c r="A36">
        <v>9109</v>
      </c>
      <c r="B36" t="s">
        <v>375</v>
      </c>
      <c r="C36" t="s">
        <v>376</v>
      </c>
      <c r="D36" t="s">
        <v>377</v>
      </c>
      <c r="E36" t="s">
        <v>49</v>
      </c>
      <c r="F36" t="s">
        <v>61</v>
      </c>
      <c r="G36" t="s">
        <v>378</v>
      </c>
      <c r="H36" t="s">
        <v>379</v>
      </c>
      <c r="I36" t="s">
        <v>82</v>
      </c>
      <c r="J36" t="s">
        <v>83</v>
      </c>
      <c r="K36" t="s">
        <v>85</v>
      </c>
      <c r="L36">
        <v>887</v>
      </c>
      <c r="M36">
        <v>17361</v>
      </c>
      <c r="N36">
        <v>18400</v>
      </c>
      <c r="Q36" t="s">
        <v>147</v>
      </c>
      <c r="R36" t="s">
        <v>358</v>
      </c>
      <c r="S36" t="s">
        <v>380</v>
      </c>
      <c r="T36" t="s">
        <v>56</v>
      </c>
      <c r="U36" t="s">
        <v>44</v>
      </c>
      <c r="V36" t="s">
        <v>381</v>
      </c>
      <c r="W36" t="s">
        <v>381</v>
      </c>
      <c r="X36" t="s">
        <v>44</v>
      </c>
      <c r="Y36" t="s">
        <v>382</v>
      </c>
      <c r="AA36">
        <v>55</v>
      </c>
      <c r="AC36" t="s">
        <v>147</v>
      </c>
      <c r="AD36" t="s">
        <v>148</v>
      </c>
      <c r="AE36">
        <v>0</v>
      </c>
      <c r="AF36">
        <v>0</v>
      </c>
    </row>
    <row r="37" spans="1:33" hidden="1" x14ac:dyDescent="0.3">
      <c r="A37">
        <v>9110</v>
      </c>
      <c r="B37" t="s">
        <v>383</v>
      </c>
      <c r="C37" t="s">
        <v>384</v>
      </c>
      <c r="D37" t="s">
        <v>385</v>
      </c>
      <c r="E37" t="s">
        <v>49</v>
      </c>
      <c r="F37" t="s">
        <v>34</v>
      </c>
      <c r="G37" t="s">
        <v>74</v>
      </c>
      <c r="H37" t="s">
        <v>386</v>
      </c>
      <c r="I37" t="s">
        <v>82</v>
      </c>
      <c r="J37" t="s">
        <v>83</v>
      </c>
      <c r="K37" t="s">
        <v>111</v>
      </c>
      <c r="L37">
        <v>22142</v>
      </c>
      <c r="M37">
        <v>49138</v>
      </c>
      <c r="N37">
        <v>57982</v>
      </c>
      <c r="Q37" t="s">
        <v>40</v>
      </c>
      <c r="R37" t="s">
        <v>387</v>
      </c>
      <c r="S37" t="s">
        <v>388</v>
      </c>
      <c r="T37" t="s">
        <v>43</v>
      </c>
      <c r="U37" t="s">
        <v>44</v>
      </c>
      <c r="V37" t="s">
        <v>389</v>
      </c>
      <c r="W37" t="s">
        <v>389</v>
      </c>
      <c r="X37" t="s">
        <v>44</v>
      </c>
      <c r="Y37" t="s">
        <v>390</v>
      </c>
      <c r="AA37">
        <v>55</v>
      </c>
      <c r="AC37" t="s">
        <v>40</v>
      </c>
      <c r="AD37" t="s">
        <v>47</v>
      </c>
      <c r="AE37">
        <v>0</v>
      </c>
      <c r="AF37">
        <v>0</v>
      </c>
    </row>
    <row r="38" spans="1:33" hidden="1" x14ac:dyDescent="0.3">
      <c r="A38">
        <v>9111</v>
      </c>
      <c r="B38" t="s">
        <v>391</v>
      </c>
      <c r="C38" t="s">
        <v>392</v>
      </c>
      <c r="D38" t="s">
        <v>393</v>
      </c>
      <c r="E38" t="s">
        <v>49</v>
      </c>
      <c r="F38" t="s">
        <v>61</v>
      </c>
      <c r="G38" t="s">
        <v>394</v>
      </c>
      <c r="H38" t="s">
        <v>395</v>
      </c>
      <c r="I38" t="s">
        <v>64</v>
      </c>
      <c r="J38" t="s">
        <v>65</v>
      </c>
      <c r="K38" t="s">
        <v>396</v>
      </c>
      <c r="L38">
        <v>1325</v>
      </c>
      <c r="M38">
        <v>3779</v>
      </c>
      <c r="N38">
        <v>4459</v>
      </c>
      <c r="Q38" t="s">
        <v>397</v>
      </c>
      <c r="R38" t="s">
        <v>398</v>
      </c>
      <c r="S38" t="s">
        <v>399</v>
      </c>
      <c r="T38" t="s">
        <v>43</v>
      </c>
      <c r="U38" t="s">
        <v>44</v>
      </c>
      <c r="V38" t="s">
        <v>400</v>
      </c>
      <c r="W38" t="s">
        <v>400</v>
      </c>
      <c r="X38" t="s">
        <v>44</v>
      </c>
      <c r="Y38" t="s">
        <v>401</v>
      </c>
      <c r="AC38" t="s">
        <v>397</v>
      </c>
      <c r="AD38" t="s">
        <v>402</v>
      </c>
      <c r="AE38">
        <v>0</v>
      </c>
      <c r="AF38">
        <v>0</v>
      </c>
    </row>
    <row r="39" spans="1:33" hidden="1" x14ac:dyDescent="0.3">
      <c r="A39">
        <v>9112</v>
      </c>
      <c r="B39" t="s">
        <v>403</v>
      </c>
      <c r="C39" t="s">
        <v>404</v>
      </c>
      <c r="D39" t="s">
        <v>405</v>
      </c>
      <c r="E39" t="s">
        <v>49</v>
      </c>
      <c r="F39" t="s">
        <v>61</v>
      </c>
      <c r="G39" t="s">
        <v>406</v>
      </c>
      <c r="H39" t="s">
        <v>407</v>
      </c>
      <c r="I39" t="s">
        <v>64</v>
      </c>
      <c r="J39" t="s">
        <v>65</v>
      </c>
      <c r="K39" t="s">
        <v>85</v>
      </c>
      <c r="L39">
        <v>725</v>
      </c>
      <c r="M39">
        <v>17199</v>
      </c>
      <c r="N39">
        <v>18209</v>
      </c>
      <c r="Q39" t="s">
        <v>147</v>
      </c>
      <c r="R39" t="s">
        <v>86</v>
      </c>
      <c r="S39" t="s">
        <v>159</v>
      </c>
      <c r="T39" t="s">
        <v>56</v>
      </c>
      <c r="U39" t="s">
        <v>44</v>
      </c>
      <c r="V39" t="s">
        <v>408</v>
      </c>
      <c r="W39" t="s">
        <v>408</v>
      </c>
      <c r="X39" t="s">
        <v>44</v>
      </c>
      <c r="Y39" t="s">
        <v>409</v>
      </c>
      <c r="AC39" t="s">
        <v>147</v>
      </c>
      <c r="AD39" t="s">
        <v>148</v>
      </c>
      <c r="AE39">
        <v>0</v>
      </c>
      <c r="AF39">
        <v>0</v>
      </c>
    </row>
    <row r="40" spans="1:33" hidden="1" x14ac:dyDescent="0.3">
      <c r="A40">
        <v>9113</v>
      </c>
      <c r="B40" t="s">
        <v>410</v>
      </c>
      <c r="C40" t="s">
        <v>411</v>
      </c>
      <c r="D40" t="s">
        <v>294</v>
      </c>
      <c r="E40" t="s">
        <v>49</v>
      </c>
      <c r="F40" t="s">
        <v>61</v>
      </c>
      <c r="G40" t="s">
        <v>412</v>
      </c>
      <c r="H40" t="s">
        <v>413</v>
      </c>
      <c r="I40" t="s">
        <v>64</v>
      </c>
      <c r="J40" t="s">
        <v>65</v>
      </c>
      <c r="K40" t="s">
        <v>219</v>
      </c>
      <c r="L40">
        <v>0</v>
      </c>
      <c r="M40">
        <v>27651</v>
      </c>
      <c r="N40">
        <v>29094</v>
      </c>
      <c r="Q40" t="s">
        <v>147</v>
      </c>
      <c r="R40" t="s">
        <v>414</v>
      </c>
      <c r="S40" t="s">
        <v>415</v>
      </c>
      <c r="T40" t="s">
        <v>56</v>
      </c>
      <c r="U40" t="s">
        <v>44</v>
      </c>
      <c r="V40" t="s">
        <v>416</v>
      </c>
      <c r="W40" t="s">
        <v>416</v>
      </c>
      <c r="X40" t="s">
        <v>44</v>
      </c>
      <c r="Y40" t="s">
        <v>417</v>
      </c>
      <c r="AC40" t="s">
        <v>147</v>
      </c>
      <c r="AD40" t="s">
        <v>148</v>
      </c>
      <c r="AE40">
        <v>0</v>
      </c>
      <c r="AF40">
        <v>0</v>
      </c>
    </row>
    <row r="41" spans="1:33" hidden="1" x14ac:dyDescent="0.3">
      <c r="A41">
        <v>9114</v>
      </c>
      <c r="B41" t="s">
        <v>224</v>
      </c>
      <c r="C41" t="s">
        <v>418</v>
      </c>
      <c r="D41" t="s">
        <v>226</v>
      </c>
      <c r="E41" t="s">
        <v>49</v>
      </c>
      <c r="F41" t="s">
        <v>61</v>
      </c>
      <c r="G41" t="s">
        <v>419</v>
      </c>
      <c r="H41" t="s">
        <v>420</v>
      </c>
      <c r="I41" t="s">
        <v>64</v>
      </c>
      <c r="J41" t="s">
        <v>65</v>
      </c>
      <c r="K41" t="s">
        <v>85</v>
      </c>
      <c r="L41">
        <v>915</v>
      </c>
      <c r="M41">
        <v>17389</v>
      </c>
      <c r="N41">
        <v>1043</v>
      </c>
      <c r="Q41" t="s">
        <v>147</v>
      </c>
      <c r="R41" t="s">
        <v>86</v>
      </c>
      <c r="S41" t="s">
        <v>159</v>
      </c>
      <c r="T41" t="s">
        <v>56</v>
      </c>
      <c r="U41" t="s">
        <v>44</v>
      </c>
      <c r="V41" t="s">
        <v>421</v>
      </c>
      <c r="W41" t="s">
        <v>421</v>
      </c>
      <c r="X41" t="s">
        <v>44</v>
      </c>
      <c r="Y41" t="s">
        <v>422</v>
      </c>
      <c r="AC41" t="s">
        <v>147</v>
      </c>
      <c r="AD41" t="s">
        <v>148</v>
      </c>
      <c r="AE41">
        <v>0</v>
      </c>
      <c r="AF41">
        <v>0</v>
      </c>
    </row>
    <row r="42" spans="1:33" hidden="1" x14ac:dyDescent="0.3">
      <c r="A42">
        <v>9115</v>
      </c>
      <c r="B42" t="s">
        <v>423</v>
      </c>
      <c r="C42" t="s">
        <v>424</v>
      </c>
      <c r="D42" t="s">
        <v>214</v>
      </c>
      <c r="E42" t="s">
        <v>49</v>
      </c>
      <c r="F42" t="s">
        <v>61</v>
      </c>
      <c r="G42" t="s">
        <v>425</v>
      </c>
      <c r="H42" t="s">
        <v>426</v>
      </c>
      <c r="I42" t="s">
        <v>50</v>
      </c>
      <c r="J42" t="s">
        <v>51</v>
      </c>
      <c r="K42" t="s">
        <v>52</v>
      </c>
      <c r="L42">
        <v>1747</v>
      </c>
      <c r="M42">
        <v>18221</v>
      </c>
      <c r="N42">
        <v>19414</v>
      </c>
      <c r="Q42" t="s">
        <v>147</v>
      </c>
      <c r="R42" t="s">
        <v>54</v>
      </c>
      <c r="S42" t="s">
        <v>55</v>
      </c>
      <c r="T42" t="s">
        <v>56</v>
      </c>
      <c r="U42" t="s">
        <v>44</v>
      </c>
      <c r="V42" t="s">
        <v>427</v>
      </c>
      <c r="W42" t="s">
        <v>427</v>
      </c>
      <c r="X42" t="s">
        <v>44</v>
      </c>
      <c r="Y42" t="s">
        <v>428</v>
      </c>
      <c r="AC42" t="s">
        <v>147</v>
      </c>
      <c r="AD42" t="s">
        <v>148</v>
      </c>
      <c r="AE42">
        <v>0</v>
      </c>
      <c r="AF42">
        <v>0</v>
      </c>
    </row>
    <row r="43" spans="1:33" hidden="1" x14ac:dyDescent="0.3">
      <c r="A43">
        <v>9116</v>
      </c>
      <c r="B43" t="s">
        <v>429</v>
      </c>
      <c r="C43" t="s">
        <v>430</v>
      </c>
      <c r="D43" t="s">
        <v>294</v>
      </c>
      <c r="E43" t="s">
        <v>49</v>
      </c>
      <c r="F43" t="s">
        <v>61</v>
      </c>
      <c r="G43" t="s">
        <v>431</v>
      </c>
      <c r="H43" t="s">
        <v>432</v>
      </c>
      <c r="I43" t="s">
        <v>82</v>
      </c>
      <c r="J43" t="s">
        <v>83</v>
      </c>
      <c r="K43" t="s">
        <v>52</v>
      </c>
      <c r="L43">
        <v>370</v>
      </c>
      <c r="M43">
        <v>16844</v>
      </c>
      <c r="N43">
        <v>17790</v>
      </c>
      <c r="Q43" t="s">
        <v>147</v>
      </c>
      <c r="R43" t="s">
        <v>54</v>
      </c>
      <c r="S43" t="s">
        <v>433</v>
      </c>
      <c r="T43" t="s">
        <v>56</v>
      </c>
      <c r="U43" t="s">
        <v>44</v>
      </c>
      <c r="V43" t="s">
        <v>434</v>
      </c>
      <c r="W43" t="s">
        <v>434</v>
      </c>
      <c r="X43" t="s">
        <v>44</v>
      </c>
      <c r="Y43" t="s">
        <v>435</v>
      </c>
      <c r="AC43" t="s">
        <v>147</v>
      </c>
      <c r="AD43" t="s">
        <v>148</v>
      </c>
      <c r="AE43">
        <v>0</v>
      </c>
      <c r="AF43">
        <v>0</v>
      </c>
    </row>
    <row r="44" spans="1:33" hidden="1" x14ac:dyDescent="0.3">
      <c r="A44">
        <v>9117</v>
      </c>
      <c r="B44" t="s">
        <v>436</v>
      </c>
      <c r="C44" t="s">
        <v>437</v>
      </c>
      <c r="D44" t="s">
        <v>226</v>
      </c>
      <c r="E44" t="s">
        <v>49</v>
      </c>
      <c r="F44" t="s">
        <v>61</v>
      </c>
      <c r="G44" t="s">
        <v>438</v>
      </c>
      <c r="H44" t="s">
        <v>439</v>
      </c>
      <c r="I44" t="s">
        <v>64</v>
      </c>
      <c r="J44" t="s">
        <v>65</v>
      </c>
      <c r="K44" t="s">
        <v>85</v>
      </c>
      <c r="L44">
        <v>0</v>
      </c>
      <c r="M44">
        <v>4542</v>
      </c>
      <c r="N44">
        <v>4776</v>
      </c>
      <c r="Q44" t="s">
        <v>147</v>
      </c>
      <c r="R44" t="s">
        <v>86</v>
      </c>
      <c r="S44" t="s">
        <v>440</v>
      </c>
      <c r="T44" t="s">
        <v>56</v>
      </c>
      <c r="U44" t="s">
        <v>44</v>
      </c>
      <c r="V44" t="s">
        <v>441</v>
      </c>
      <c r="W44" t="s">
        <v>441</v>
      </c>
      <c r="X44" t="s">
        <v>44</v>
      </c>
      <c r="Y44" t="s">
        <v>442</v>
      </c>
      <c r="AC44" t="s">
        <v>147</v>
      </c>
      <c r="AD44" t="s">
        <v>148</v>
      </c>
      <c r="AE44">
        <v>0</v>
      </c>
      <c r="AF44">
        <v>0</v>
      </c>
    </row>
    <row r="45" spans="1:33" hidden="1" x14ac:dyDescent="0.3">
      <c r="A45">
        <v>9118</v>
      </c>
      <c r="B45" t="s">
        <v>443</v>
      </c>
      <c r="C45" t="s">
        <v>444</v>
      </c>
      <c r="D45" t="s">
        <v>214</v>
      </c>
      <c r="E45" t="s">
        <v>49</v>
      </c>
      <c r="F45" t="s">
        <v>61</v>
      </c>
      <c r="G45" t="s">
        <v>445</v>
      </c>
      <c r="H45" t="s">
        <v>446</v>
      </c>
      <c r="I45" t="s">
        <v>82</v>
      </c>
      <c r="J45" t="s">
        <v>83</v>
      </c>
      <c r="K45" t="s">
        <v>447</v>
      </c>
      <c r="L45">
        <v>1262</v>
      </c>
      <c r="M45">
        <v>8579</v>
      </c>
      <c r="N45">
        <v>10124</v>
      </c>
      <c r="Q45" t="s">
        <v>147</v>
      </c>
      <c r="R45" t="s">
        <v>152</v>
      </c>
      <c r="S45" t="s">
        <v>448</v>
      </c>
      <c r="T45" t="s">
        <v>87</v>
      </c>
      <c r="U45" t="s">
        <v>44</v>
      </c>
      <c r="V45" t="s">
        <v>449</v>
      </c>
      <c r="W45" t="s">
        <v>449</v>
      </c>
      <c r="X45" t="s">
        <v>44</v>
      </c>
      <c r="Y45" t="s">
        <v>450</v>
      </c>
      <c r="AC45" t="s">
        <v>147</v>
      </c>
      <c r="AD45" t="s">
        <v>148</v>
      </c>
      <c r="AE45">
        <v>0</v>
      </c>
      <c r="AF45">
        <v>0</v>
      </c>
    </row>
    <row r="46" spans="1:33" hidden="1" x14ac:dyDescent="0.3">
      <c r="A46">
        <v>9119</v>
      </c>
      <c r="B46" t="s">
        <v>451</v>
      </c>
      <c r="C46" t="s">
        <v>452</v>
      </c>
      <c r="D46" t="s">
        <v>453</v>
      </c>
      <c r="E46" t="s">
        <v>49</v>
      </c>
      <c r="F46" t="s">
        <v>61</v>
      </c>
      <c r="G46" t="s">
        <v>454</v>
      </c>
      <c r="H46" t="s">
        <v>455</v>
      </c>
      <c r="I46" t="s">
        <v>217</v>
      </c>
      <c r="J46" t="s">
        <v>218</v>
      </c>
      <c r="K46" t="s">
        <v>219</v>
      </c>
      <c r="L46">
        <v>0</v>
      </c>
      <c r="M46">
        <v>7317</v>
      </c>
      <c r="N46">
        <v>8634</v>
      </c>
      <c r="Q46" t="s">
        <v>147</v>
      </c>
      <c r="R46" t="s">
        <v>456</v>
      </c>
      <c r="S46" t="s">
        <v>457</v>
      </c>
      <c r="T46" t="s">
        <v>87</v>
      </c>
      <c r="U46" t="s">
        <v>44</v>
      </c>
      <c r="V46" t="s">
        <v>458</v>
      </c>
      <c r="W46" t="s">
        <v>458</v>
      </c>
      <c r="X46" t="s">
        <v>44</v>
      </c>
      <c r="Y46" t="s">
        <v>459</v>
      </c>
      <c r="AC46" t="s">
        <v>147</v>
      </c>
      <c r="AD46" t="s">
        <v>148</v>
      </c>
      <c r="AE46">
        <v>0</v>
      </c>
      <c r="AF46">
        <v>0</v>
      </c>
    </row>
    <row r="47" spans="1:33" hidden="1" x14ac:dyDescent="0.3">
      <c r="A47">
        <v>9120</v>
      </c>
      <c r="B47" t="s">
        <v>460</v>
      </c>
      <c r="C47" t="s">
        <v>461</v>
      </c>
      <c r="D47" t="s">
        <v>214</v>
      </c>
      <c r="E47" t="s">
        <v>49</v>
      </c>
      <c r="F47" t="s">
        <v>61</v>
      </c>
      <c r="G47" t="s">
        <v>462</v>
      </c>
      <c r="H47" t="s">
        <v>463</v>
      </c>
      <c r="I47" t="s">
        <v>464</v>
      </c>
      <c r="J47" t="s">
        <v>465</v>
      </c>
      <c r="K47" t="s">
        <v>219</v>
      </c>
      <c r="L47">
        <v>0</v>
      </c>
      <c r="M47">
        <v>4091</v>
      </c>
      <c r="N47">
        <v>4827</v>
      </c>
      <c r="Q47" t="s">
        <v>147</v>
      </c>
      <c r="R47" t="s">
        <v>466</v>
      </c>
      <c r="S47" t="s">
        <v>467</v>
      </c>
      <c r="T47" t="s">
        <v>43</v>
      </c>
      <c r="U47" t="s">
        <v>44</v>
      </c>
      <c r="V47" t="s">
        <v>468</v>
      </c>
      <c r="W47" t="s">
        <v>468</v>
      </c>
      <c r="X47" t="s">
        <v>44</v>
      </c>
      <c r="Y47" t="s">
        <v>469</v>
      </c>
      <c r="AC47" t="s">
        <v>147</v>
      </c>
      <c r="AD47" t="s">
        <v>148</v>
      </c>
      <c r="AE47">
        <v>0</v>
      </c>
      <c r="AF47">
        <v>0</v>
      </c>
    </row>
    <row r="48" spans="1:33" x14ac:dyDescent="0.3">
      <c r="A48">
        <v>9121</v>
      </c>
      <c r="B48" t="s">
        <v>470</v>
      </c>
      <c r="C48" t="s">
        <v>471</v>
      </c>
      <c r="D48" t="s">
        <v>348</v>
      </c>
      <c r="E48" t="s">
        <v>49</v>
      </c>
      <c r="F48" t="s">
        <v>34</v>
      </c>
      <c r="G48" t="s">
        <v>472</v>
      </c>
      <c r="H48" t="s">
        <v>473</v>
      </c>
      <c r="I48" t="s">
        <v>474</v>
      </c>
      <c r="J48" t="s">
        <v>475</v>
      </c>
      <c r="K48" t="s">
        <v>76</v>
      </c>
      <c r="L48">
        <v>189</v>
      </c>
      <c r="M48">
        <v>50587</v>
      </c>
      <c r="N48">
        <v>59693</v>
      </c>
      <c r="O48">
        <v>55</v>
      </c>
      <c r="P48">
        <f>M48*O48/100</f>
        <v>27822.85</v>
      </c>
      <c r="Q48" t="s">
        <v>53</v>
      </c>
      <c r="R48" t="s">
        <v>342</v>
      </c>
      <c r="S48" t="s">
        <v>476</v>
      </c>
      <c r="T48" t="s">
        <v>79</v>
      </c>
      <c r="U48" t="s">
        <v>44</v>
      </c>
      <c r="V48" t="s">
        <v>477</v>
      </c>
      <c r="W48" t="s">
        <v>477</v>
      </c>
      <c r="X48" t="s">
        <v>44</v>
      </c>
      <c r="Y48" t="s">
        <v>478</v>
      </c>
      <c r="AA48">
        <v>55</v>
      </c>
      <c r="AC48" t="s">
        <v>53</v>
      </c>
      <c r="AD48" t="s">
        <v>57</v>
      </c>
      <c r="AE48">
        <v>0</v>
      </c>
      <c r="AF48">
        <v>0</v>
      </c>
    </row>
    <row r="49" spans="1:33" hidden="1" x14ac:dyDescent="0.3">
      <c r="A49">
        <v>9122</v>
      </c>
      <c r="B49" t="s">
        <v>479</v>
      </c>
      <c r="C49" t="s">
        <v>480</v>
      </c>
      <c r="D49" t="s">
        <v>294</v>
      </c>
      <c r="E49" t="s">
        <v>49</v>
      </c>
      <c r="F49" t="s">
        <v>61</v>
      </c>
      <c r="G49" t="s">
        <v>481</v>
      </c>
      <c r="H49" t="s">
        <v>482</v>
      </c>
      <c r="I49" t="s">
        <v>464</v>
      </c>
      <c r="J49" t="s">
        <v>465</v>
      </c>
      <c r="K49" t="s">
        <v>219</v>
      </c>
      <c r="L49">
        <v>0</v>
      </c>
      <c r="M49">
        <v>4031</v>
      </c>
      <c r="N49">
        <v>4756</v>
      </c>
      <c r="Q49" t="s">
        <v>147</v>
      </c>
      <c r="R49" t="s">
        <v>483</v>
      </c>
      <c r="S49" t="s">
        <v>484</v>
      </c>
      <c r="T49" t="s">
        <v>43</v>
      </c>
      <c r="U49" t="s">
        <v>44</v>
      </c>
      <c r="V49" t="s">
        <v>485</v>
      </c>
      <c r="W49" t="s">
        <v>485</v>
      </c>
      <c r="X49" t="s">
        <v>44</v>
      </c>
      <c r="Y49" t="s">
        <v>486</v>
      </c>
      <c r="AC49" t="s">
        <v>147</v>
      </c>
      <c r="AD49" t="s">
        <v>148</v>
      </c>
      <c r="AE49">
        <v>0</v>
      </c>
      <c r="AF49">
        <v>0</v>
      </c>
    </row>
    <row r="50" spans="1:33" hidden="1" x14ac:dyDescent="0.3">
      <c r="A50">
        <v>9123</v>
      </c>
      <c r="B50" t="s">
        <v>487</v>
      </c>
      <c r="C50" t="s">
        <v>488</v>
      </c>
      <c r="D50" t="s">
        <v>214</v>
      </c>
      <c r="E50" t="s">
        <v>49</v>
      </c>
      <c r="F50" t="s">
        <v>61</v>
      </c>
      <c r="G50" t="s">
        <v>489</v>
      </c>
      <c r="H50" t="s">
        <v>490</v>
      </c>
      <c r="I50" t="s">
        <v>464</v>
      </c>
      <c r="J50" t="s">
        <v>465</v>
      </c>
      <c r="K50" t="s">
        <v>219</v>
      </c>
      <c r="L50">
        <v>720</v>
      </c>
      <c r="M50">
        <v>5627</v>
      </c>
      <c r="N50">
        <v>6055</v>
      </c>
      <c r="Q50" t="s">
        <v>147</v>
      </c>
      <c r="R50" t="s">
        <v>220</v>
      </c>
      <c r="S50" t="s">
        <v>491</v>
      </c>
      <c r="T50" t="s">
        <v>56</v>
      </c>
      <c r="U50" t="s">
        <v>44</v>
      </c>
      <c r="V50" t="s">
        <v>492</v>
      </c>
      <c r="W50" t="s">
        <v>492</v>
      </c>
      <c r="X50" t="s">
        <v>44</v>
      </c>
      <c r="Y50" t="s">
        <v>493</v>
      </c>
      <c r="AC50" t="s">
        <v>147</v>
      </c>
      <c r="AD50" t="s">
        <v>148</v>
      </c>
      <c r="AE50">
        <v>0</v>
      </c>
      <c r="AF50">
        <v>0</v>
      </c>
    </row>
    <row r="51" spans="1:33" hidden="1" x14ac:dyDescent="0.3">
      <c r="A51">
        <v>9124</v>
      </c>
      <c r="B51" t="s">
        <v>494</v>
      </c>
      <c r="C51" t="s">
        <v>495</v>
      </c>
      <c r="D51" t="s">
        <v>294</v>
      </c>
      <c r="E51" t="s">
        <v>49</v>
      </c>
      <c r="F51" t="s">
        <v>61</v>
      </c>
      <c r="G51" t="s">
        <v>496</v>
      </c>
      <c r="H51" t="s">
        <v>497</v>
      </c>
      <c r="I51" t="s">
        <v>217</v>
      </c>
      <c r="J51" t="s">
        <v>218</v>
      </c>
      <c r="K51" t="s">
        <v>297</v>
      </c>
      <c r="L51">
        <v>0</v>
      </c>
      <c r="M51">
        <v>7317</v>
      </c>
      <c r="N51">
        <v>8634</v>
      </c>
      <c r="Q51" t="s">
        <v>147</v>
      </c>
      <c r="R51" t="s">
        <v>456</v>
      </c>
      <c r="S51" t="s">
        <v>498</v>
      </c>
      <c r="T51" t="s">
        <v>87</v>
      </c>
      <c r="U51" t="s">
        <v>44</v>
      </c>
      <c r="V51" t="s">
        <v>499</v>
      </c>
      <c r="W51" t="s">
        <v>499</v>
      </c>
      <c r="X51" t="s">
        <v>44</v>
      </c>
      <c r="Y51" t="s">
        <v>500</v>
      </c>
      <c r="AC51" t="s">
        <v>147</v>
      </c>
      <c r="AD51" t="s">
        <v>148</v>
      </c>
      <c r="AE51">
        <v>0</v>
      </c>
      <c r="AF51">
        <v>0</v>
      </c>
    </row>
    <row r="52" spans="1:33" x14ac:dyDescent="0.3">
      <c r="A52">
        <v>9125</v>
      </c>
      <c r="B52" t="s">
        <v>501</v>
      </c>
      <c r="C52" t="s">
        <v>502</v>
      </c>
      <c r="D52" t="s">
        <v>503</v>
      </c>
      <c r="E52" t="s">
        <v>49</v>
      </c>
      <c r="F52" t="s">
        <v>61</v>
      </c>
      <c r="G52" t="s">
        <v>504</v>
      </c>
      <c r="H52" t="s">
        <v>505</v>
      </c>
      <c r="I52" t="s">
        <v>506</v>
      </c>
      <c r="J52" t="s">
        <v>507</v>
      </c>
      <c r="K52" t="s">
        <v>39</v>
      </c>
      <c r="L52">
        <v>2353</v>
      </c>
      <c r="M52">
        <v>6444</v>
      </c>
      <c r="N52">
        <v>7741</v>
      </c>
      <c r="O52">
        <v>20</v>
      </c>
      <c r="P52">
        <f>L52*O52%</f>
        <v>470.6</v>
      </c>
      <c r="Q52" t="s">
        <v>53</v>
      </c>
      <c r="R52" t="s">
        <v>41</v>
      </c>
      <c r="S52" t="s">
        <v>42</v>
      </c>
      <c r="T52" t="s">
        <v>43</v>
      </c>
      <c r="U52" t="s">
        <v>44</v>
      </c>
      <c r="V52" t="s">
        <v>508</v>
      </c>
      <c r="W52" t="s">
        <v>508</v>
      </c>
      <c r="X52" t="s">
        <v>44</v>
      </c>
      <c r="Y52" t="s">
        <v>509</v>
      </c>
      <c r="AC52" t="s">
        <v>53</v>
      </c>
      <c r="AD52" t="s">
        <v>57</v>
      </c>
      <c r="AE52">
        <v>0</v>
      </c>
      <c r="AF52">
        <v>0</v>
      </c>
      <c r="AG52">
        <v>20</v>
      </c>
    </row>
    <row r="53" spans="1:33" x14ac:dyDescent="0.3">
      <c r="A53">
        <v>9126</v>
      </c>
      <c r="B53" t="s">
        <v>510</v>
      </c>
      <c r="C53" t="s">
        <v>511</v>
      </c>
      <c r="D53" t="s">
        <v>512</v>
      </c>
      <c r="E53" t="s">
        <v>33</v>
      </c>
      <c r="F53" t="s">
        <v>61</v>
      </c>
      <c r="G53" t="s">
        <v>513</v>
      </c>
      <c r="H53" t="s">
        <v>514</v>
      </c>
      <c r="I53" t="s">
        <v>217</v>
      </c>
      <c r="J53" t="s">
        <v>218</v>
      </c>
      <c r="K53" t="s">
        <v>219</v>
      </c>
      <c r="L53">
        <v>0</v>
      </c>
      <c r="M53">
        <v>35363</v>
      </c>
      <c r="N53">
        <v>37137</v>
      </c>
      <c r="O53">
        <v>40</v>
      </c>
      <c r="P53">
        <f>M53*O53/100</f>
        <v>14145.2</v>
      </c>
      <c r="Q53" t="s">
        <v>53</v>
      </c>
      <c r="R53" t="s">
        <v>414</v>
      </c>
      <c r="S53" t="s">
        <v>515</v>
      </c>
      <c r="T53" t="s">
        <v>56</v>
      </c>
      <c r="U53" t="s">
        <v>44</v>
      </c>
      <c r="V53" t="s">
        <v>516</v>
      </c>
      <c r="W53" t="s">
        <v>516</v>
      </c>
      <c r="X53" t="s">
        <v>44</v>
      </c>
      <c r="Y53" t="s">
        <v>517</v>
      </c>
      <c r="AC53" t="s">
        <v>53</v>
      </c>
      <c r="AD53" t="s">
        <v>57</v>
      </c>
      <c r="AE53">
        <v>0</v>
      </c>
      <c r="AF53">
        <v>0</v>
      </c>
      <c r="AG53">
        <v>30</v>
      </c>
    </row>
    <row r="54" spans="1:33" hidden="1" x14ac:dyDescent="0.3">
      <c r="A54">
        <v>9127</v>
      </c>
      <c r="B54" t="s">
        <v>518</v>
      </c>
      <c r="C54" t="s">
        <v>519</v>
      </c>
      <c r="D54" t="s">
        <v>520</v>
      </c>
      <c r="E54" t="s">
        <v>33</v>
      </c>
      <c r="F54" t="s">
        <v>61</v>
      </c>
      <c r="G54" t="s">
        <v>521</v>
      </c>
      <c r="H54" t="s">
        <v>522</v>
      </c>
      <c r="I54" t="s">
        <v>217</v>
      </c>
      <c r="J54" t="s">
        <v>218</v>
      </c>
      <c r="K54" t="s">
        <v>447</v>
      </c>
      <c r="L54">
        <v>0</v>
      </c>
      <c r="M54">
        <v>7317</v>
      </c>
      <c r="N54">
        <v>8634</v>
      </c>
      <c r="Q54" t="s">
        <v>67</v>
      </c>
      <c r="R54" t="s">
        <v>523</v>
      </c>
      <c r="S54" t="s">
        <v>524</v>
      </c>
      <c r="T54" t="s">
        <v>87</v>
      </c>
      <c r="U54" t="s">
        <v>44</v>
      </c>
      <c r="V54" t="s">
        <v>525</v>
      </c>
      <c r="W54" t="s">
        <v>525</v>
      </c>
      <c r="X54" t="s">
        <v>44</v>
      </c>
      <c r="Y54" t="s">
        <v>526</v>
      </c>
      <c r="AC54" t="s">
        <v>67</v>
      </c>
      <c r="AD54" t="s">
        <v>71</v>
      </c>
      <c r="AE54">
        <v>0</v>
      </c>
      <c r="AF54">
        <v>0</v>
      </c>
    </row>
    <row r="55" spans="1:33" hidden="1" x14ac:dyDescent="0.3">
      <c r="A55">
        <v>9128</v>
      </c>
      <c r="B55" t="s">
        <v>527</v>
      </c>
      <c r="C55" t="s">
        <v>528</v>
      </c>
      <c r="D55" t="s">
        <v>520</v>
      </c>
      <c r="E55" t="s">
        <v>33</v>
      </c>
      <c r="F55" t="s">
        <v>61</v>
      </c>
      <c r="G55" t="s">
        <v>529</v>
      </c>
      <c r="H55" t="s">
        <v>530</v>
      </c>
      <c r="I55" t="s">
        <v>217</v>
      </c>
      <c r="J55" t="s">
        <v>218</v>
      </c>
      <c r="K55" t="s">
        <v>447</v>
      </c>
      <c r="L55">
        <v>0</v>
      </c>
      <c r="M55">
        <v>7317</v>
      </c>
      <c r="N55">
        <v>8634</v>
      </c>
      <c r="Q55" t="s">
        <v>67</v>
      </c>
      <c r="R55" t="s">
        <v>523</v>
      </c>
      <c r="S55" t="s">
        <v>524</v>
      </c>
      <c r="T55" t="s">
        <v>87</v>
      </c>
      <c r="U55" t="s">
        <v>44</v>
      </c>
      <c r="V55" t="s">
        <v>531</v>
      </c>
      <c r="W55" t="s">
        <v>532</v>
      </c>
      <c r="X55" t="s">
        <v>44</v>
      </c>
      <c r="Y55" t="s">
        <v>533</v>
      </c>
      <c r="AC55" t="s">
        <v>67</v>
      </c>
      <c r="AD55" t="s">
        <v>71</v>
      </c>
      <c r="AE55">
        <v>0</v>
      </c>
      <c r="AF55">
        <v>0</v>
      </c>
    </row>
    <row r="56" spans="1:33" hidden="1" x14ac:dyDescent="0.3">
      <c r="A56">
        <v>9129</v>
      </c>
      <c r="B56" t="s">
        <v>534</v>
      </c>
      <c r="C56" t="s">
        <v>535</v>
      </c>
      <c r="D56" t="s">
        <v>536</v>
      </c>
      <c r="E56" t="s">
        <v>33</v>
      </c>
      <c r="F56" t="s">
        <v>61</v>
      </c>
      <c r="G56" t="s">
        <v>537</v>
      </c>
      <c r="H56" t="s">
        <v>538</v>
      </c>
      <c r="I56" t="s">
        <v>217</v>
      </c>
      <c r="J56" t="s">
        <v>218</v>
      </c>
      <c r="K56" t="s">
        <v>85</v>
      </c>
      <c r="L56">
        <v>589</v>
      </c>
      <c r="M56">
        <v>8231</v>
      </c>
      <c r="N56">
        <v>9713</v>
      </c>
      <c r="Q56" t="s">
        <v>147</v>
      </c>
      <c r="R56" t="s">
        <v>539</v>
      </c>
      <c r="S56" t="s">
        <v>540</v>
      </c>
      <c r="T56" t="s">
        <v>87</v>
      </c>
      <c r="U56" t="s">
        <v>44</v>
      </c>
      <c r="V56" t="s">
        <v>541</v>
      </c>
      <c r="W56" t="s">
        <v>541</v>
      </c>
      <c r="X56" t="s">
        <v>44</v>
      </c>
      <c r="Y56" t="s">
        <v>542</v>
      </c>
      <c r="AC56" t="s">
        <v>147</v>
      </c>
      <c r="AD56" t="s">
        <v>148</v>
      </c>
      <c r="AE56">
        <v>0</v>
      </c>
      <c r="AF56">
        <v>0</v>
      </c>
    </row>
    <row r="57" spans="1:33" hidden="1" x14ac:dyDescent="0.3">
      <c r="A57">
        <v>9130</v>
      </c>
      <c r="B57" t="s">
        <v>543</v>
      </c>
      <c r="C57" t="s">
        <v>544</v>
      </c>
      <c r="D57" t="s">
        <v>294</v>
      </c>
      <c r="E57" t="s">
        <v>33</v>
      </c>
      <c r="F57" t="s">
        <v>61</v>
      </c>
      <c r="G57" t="s">
        <v>545</v>
      </c>
      <c r="H57" t="s">
        <v>546</v>
      </c>
      <c r="I57" t="s">
        <v>217</v>
      </c>
      <c r="J57" t="s">
        <v>218</v>
      </c>
      <c r="K57" t="s">
        <v>219</v>
      </c>
      <c r="L57">
        <v>0</v>
      </c>
      <c r="M57">
        <v>35413</v>
      </c>
      <c r="N57">
        <v>37196</v>
      </c>
      <c r="Q57" t="s">
        <v>147</v>
      </c>
      <c r="R57" t="s">
        <v>414</v>
      </c>
      <c r="S57" t="s">
        <v>547</v>
      </c>
      <c r="T57" t="s">
        <v>56</v>
      </c>
      <c r="U57" t="s">
        <v>44</v>
      </c>
      <c r="V57" t="s">
        <v>548</v>
      </c>
      <c r="W57" t="s">
        <v>548</v>
      </c>
      <c r="X57" t="s">
        <v>44</v>
      </c>
      <c r="Y57" t="s">
        <v>549</v>
      </c>
      <c r="AC57" t="s">
        <v>147</v>
      </c>
      <c r="AD57" t="s">
        <v>148</v>
      </c>
      <c r="AE57">
        <v>0</v>
      </c>
      <c r="AF57">
        <v>0</v>
      </c>
    </row>
    <row r="58" spans="1:33" hidden="1" x14ac:dyDescent="0.3">
      <c r="A58">
        <v>9131</v>
      </c>
      <c r="B58" t="s">
        <v>550</v>
      </c>
      <c r="C58" t="s">
        <v>551</v>
      </c>
      <c r="D58" t="s">
        <v>552</v>
      </c>
      <c r="E58" t="s">
        <v>553</v>
      </c>
      <c r="F58" t="s">
        <v>34</v>
      </c>
      <c r="G58" t="s">
        <v>74</v>
      </c>
      <c r="H58" t="s">
        <v>554</v>
      </c>
      <c r="I58" t="s">
        <v>64</v>
      </c>
      <c r="J58" t="s">
        <v>65</v>
      </c>
      <c r="K58" t="s">
        <v>92</v>
      </c>
      <c r="L58">
        <v>13366</v>
      </c>
      <c r="M58">
        <v>20683</v>
      </c>
      <c r="N58">
        <v>24405</v>
      </c>
      <c r="Q58" t="s">
        <v>40</v>
      </c>
      <c r="R58" t="s">
        <v>555</v>
      </c>
      <c r="S58" t="s">
        <v>556</v>
      </c>
      <c r="T58" t="s">
        <v>87</v>
      </c>
      <c r="U58" t="s">
        <v>44</v>
      </c>
      <c r="V58" t="s">
        <v>557</v>
      </c>
      <c r="W58" t="s">
        <v>557</v>
      </c>
      <c r="X58" t="s">
        <v>556</v>
      </c>
      <c r="Y58" t="s">
        <v>558</v>
      </c>
      <c r="AC58" t="s">
        <v>40</v>
      </c>
      <c r="AD58" t="s">
        <v>47</v>
      </c>
      <c r="AE58">
        <v>0</v>
      </c>
      <c r="AF58">
        <v>0</v>
      </c>
    </row>
    <row r="59" spans="1:33" hidden="1" x14ac:dyDescent="0.3">
      <c r="A59">
        <v>9132</v>
      </c>
      <c r="B59" t="s">
        <v>559</v>
      </c>
      <c r="C59" t="s">
        <v>560</v>
      </c>
      <c r="D59" t="s">
        <v>32</v>
      </c>
      <c r="E59" t="s">
        <v>33</v>
      </c>
      <c r="F59" t="s">
        <v>34</v>
      </c>
      <c r="G59" t="s">
        <v>74</v>
      </c>
      <c r="H59" t="s">
        <v>561</v>
      </c>
      <c r="I59" t="s">
        <v>64</v>
      </c>
      <c r="J59" t="s">
        <v>65</v>
      </c>
      <c r="K59" t="s">
        <v>39</v>
      </c>
      <c r="L59">
        <v>58276</v>
      </c>
      <c r="M59">
        <v>83023</v>
      </c>
      <c r="N59">
        <v>98378</v>
      </c>
      <c r="Q59" t="s">
        <v>40</v>
      </c>
      <c r="R59" t="s">
        <v>77</v>
      </c>
      <c r="S59" t="s">
        <v>78</v>
      </c>
      <c r="T59" t="s">
        <v>43</v>
      </c>
      <c r="U59" t="s">
        <v>44</v>
      </c>
      <c r="V59" t="s">
        <v>562</v>
      </c>
      <c r="W59" t="s">
        <v>562</v>
      </c>
      <c r="X59" t="s">
        <v>44</v>
      </c>
      <c r="Y59" t="s">
        <v>563</v>
      </c>
      <c r="AC59" t="s">
        <v>40</v>
      </c>
      <c r="AD59" t="s">
        <v>47</v>
      </c>
      <c r="AE59">
        <v>0</v>
      </c>
      <c r="AF59">
        <v>0</v>
      </c>
    </row>
    <row r="60" spans="1:33" hidden="1" x14ac:dyDescent="0.3">
      <c r="A60">
        <v>9133</v>
      </c>
      <c r="B60" t="s">
        <v>564</v>
      </c>
      <c r="C60" t="s">
        <v>565</v>
      </c>
      <c r="D60" t="s">
        <v>566</v>
      </c>
      <c r="E60" t="s">
        <v>49</v>
      </c>
      <c r="F60" t="s">
        <v>61</v>
      </c>
      <c r="G60" t="s">
        <v>567</v>
      </c>
      <c r="H60" t="s">
        <v>568</v>
      </c>
      <c r="I60" t="s">
        <v>64</v>
      </c>
      <c r="J60" t="s">
        <v>65</v>
      </c>
      <c r="K60" t="s">
        <v>149</v>
      </c>
      <c r="L60">
        <v>17009</v>
      </c>
      <c r="M60">
        <v>24326</v>
      </c>
      <c r="N60">
        <v>28705</v>
      </c>
      <c r="Q60" t="s">
        <v>286</v>
      </c>
      <c r="R60" t="s">
        <v>569</v>
      </c>
      <c r="S60" t="s">
        <v>570</v>
      </c>
      <c r="T60" t="s">
        <v>87</v>
      </c>
      <c r="U60" t="s">
        <v>44</v>
      </c>
      <c r="V60" t="s">
        <v>571</v>
      </c>
      <c r="W60" t="s">
        <v>571</v>
      </c>
      <c r="X60" t="s">
        <v>44</v>
      </c>
      <c r="AC60" t="s">
        <v>286</v>
      </c>
      <c r="AD60" t="s">
        <v>291</v>
      </c>
      <c r="AE60">
        <v>0</v>
      </c>
      <c r="AF60">
        <v>0</v>
      </c>
    </row>
    <row r="61" spans="1:33" x14ac:dyDescent="0.3">
      <c r="A61">
        <v>9134</v>
      </c>
      <c r="B61" t="s">
        <v>572</v>
      </c>
      <c r="C61" t="s">
        <v>573</v>
      </c>
      <c r="D61" t="s">
        <v>574</v>
      </c>
      <c r="E61" t="s">
        <v>575</v>
      </c>
      <c r="F61" t="s">
        <v>34</v>
      </c>
      <c r="G61" t="s">
        <v>576</v>
      </c>
      <c r="H61" t="s">
        <v>577</v>
      </c>
      <c r="I61" t="s">
        <v>464</v>
      </c>
      <c r="J61" t="s">
        <v>465</v>
      </c>
      <c r="K61" t="s">
        <v>76</v>
      </c>
      <c r="L61">
        <v>426</v>
      </c>
      <c r="M61">
        <v>42883</v>
      </c>
      <c r="N61">
        <v>50601</v>
      </c>
      <c r="O61">
        <v>55</v>
      </c>
      <c r="P61">
        <f>M61*O61/100</f>
        <v>23585.65</v>
      </c>
      <c r="Q61" t="s">
        <v>53</v>
      </c>
      <c r="R61" t="s">
        <v>342</v>
      </c>
      <c r="S61" t="s">
        <v>343</v>
      </c>
      <c r="T61" t="s">
        <v>79</v>
      </c>
      <c r="U61" t="s">
        <v>44</v>
      </c>
      <c r="V61" t="s">
        <v>578</v>
      </c>
      <c r="W61" t="s">
        <v>578</v>
      </c>
      <c r="X61" t="s">
        <v>44</v>
      </c>
      <c r="Y61" t="s">
        <v>579</v>
      </c>
      <c r="AA61">
        <v>55</v>
      </c>
      <c r="AC61" t="s">
        <v>53</v>
      </c>
      <c r="AD61" t="s">
        <v>57</v>
      </c>
      <c r="AE61">
        <v>0</v>
      </c>
      <c r="AF61">
        <v>0</v>
      </c>
    </row>
    <row r="62" spans="1:33" x14ac:dyDescent="0.3">
      <c r="A62">
        <v>9135</v>
      </c>
      <c r="B62" t="s">
        <v>580</v>
      </c>
      <c r="C62" t="s">
        <v>581</v>
      </c>
      <c r="D62" t="s">
        <v>582</v>
      </c>
      <c r="E62" t="s">
        <v>49</v>
      </c>
      <c r="F62" t="s">
        <v>61</v>
      </c>
      <c r="G62" t="s">
        <v>74</v>
      </c>
      <c r="H62" t="s">
        <v>583</v>
      </c>
      <c r="I62" t="s">
        <v>64</v>
      </c>
      <c r="J62" t="s">
        <v>465</v>
      </c>
      <c r="K62" t="s">
        <v>584</v>
      </c>
      <c r="L62">
        <v>1170</v>
      </c>
      <c r="M62">
        <v>8862</v>
      </c>
      <c r="N62">
        <v>10457</v>
      </c>
      <c r="O62">
        <v>55</v>
      </c>
      <c r="P62">
        <f>M62*O62/100</f>
        <v>4874.1000000000004</v>
      </c>
      <c r="Q62" t="s">
        <v>53</v>
      </c>
      <c r="R62" t="s">
        <v>585</v>
      </c>
      <c r="S62" t="s">
        <v>586</v>
      </c>
      <c r="T62" t="s">
        <v>87</v>
      </c>
      <c r="U62" t="s">
        <v>44</v>
      </c>
      <c r="V62" t="s">
        <v>587</v>
      </c>
      <c r="W62" t="s">
        <v>587</v>
      </c>
      <c r="X62" t="s">
        <v>135</v>
      </c>
      <c r="Y62" t="s">
        <v>588</v>
      </c>
      <c r="AC62" t="s">
        <v>53</v>
      </c>
      <c r="AD62" t="s">
        <v>57</v>
      </c>
      <c r="AE62">
        <v>0</v>
      </c>
      <c r="AF62">
        <v>0</v>
      </c>
      <c r="AG62">
        <v>55</v>
      </c>
    </row>
    <row r="63" spans="1:33" hidden="1" x14ac:dyDescent="0.3">
      <c r="A63">
        <v>9136</v>
      </c>
      <c r="B63" t="s">
        <v>589</v>
      </c>
      <c r="C63" t="s">
        <v>590</v>
      </c>
      <c r="D63" t="s">
        <v>214</v>
      </c>
      <c r="E63" t="s">
        <v>49</v>
      </c>
      <c r="F63" t="s">
        <v>61</v>
      </c>
      <c r="G63" t="s">
        <v>591</v>
      </c>
      <c r="H63" t="s">
        <v>592</v>
      </c>
      <c r="I63" t="s">
        <v>464</v>
      </c>
      <c r="J63" t="s">
        <v>465</v>
      </c>
      <c r="K63" t="s">
        <v>219</v>
      </c>
      <c r="L63">
        <v>474</v>
      </c>
      <c r="M63">
        <v>7791</v>
      </c>
      <c r="N63">
        <v>9193</v>
      </c>
      <c r="Q63" t="s">
        <v>147</v>
      </c>
      <c r="R63" t="s">
        <v>539</v>
      </c>
      <c r="S63" t="s">
        <v>593</v>
      </c>
      <c r="T63" t="s">
        <v>87</v>
      </c>
      <c r="U63" t="s">
        <v>44</v>
      </c>
      <c r="V63" t="s">
        <v>594</v>
      </c>
      <c r="W63" t="s">
        <v>594</v>
      </c>
      <c r="X63" t="s">
        <v>44</v>
      </c>
      <c r="Y63" t="s">
        <v>595</v>
      </c>
      <c r="AC63" t="s">
        <v>147</v>
      </c>
      <c r="AD63" t="s">
        <v>148</v>
      </c>
      <c r="AE63">
        <v>0</v>
      </c>
      <c r="AF63">
        <v>0</v>
      </c>
    </row>
    <row r="64" spans="1:33" hidden="1" x14ac:dyDescent="0.3">
      <c r="A64">
        <v>9137</v>
      </c>
      <c r="B64" t="s">
        <v>596</v>
      </c>
      <c r="C64" t="s">
        <v>597</v>
      </c>
      <c r="D64" t="s">
        <v>214</v>
      </c>
      <c r="E64" t="s">
        <v>49</v>
      </c>
      <c r="F64" t="s">
        <v>61</v>
      </c>
      <c r="G64" t="s">
        <v>598</v>
      </c>
      <c r="H64" t="s">
        <v>599</v>
      </c>
      <c r="I64" t="s">
        <v>464</v>
      </c>
      <c r="J64" t="s">
        <v>465</v>
      </c>
      <c r="K64" t="s">
        <v>219</v>
      </c>
      <c r="L64">
        <v>0</v>
      </c>
      <c r="M64">
        <v>8762</v>
      </c>
      <c r="N64">
        <v>10339</v>
      </c>
      <c r="Q64" t="s">
        <v>147</v>
      </c>
      <c r="R64" t="s">
        <v>54</v>
      </c>
      <c r="S64" t="s">
        <v>600</v>
      </c>
      <c r="T64" t="s">
        <v>43</v>
      </c>
      <c r="U64" t="s">
        <v>44</v>
      </c>
      <c r="V64" t="s">
        <v>601</v>
      </c>
      <c r="W64" t="s">
        <v>601</v>
      </c>
      <c r="X64" t="s">
        <v>44</v>
      </c>
      <c r="Y64" t="s">
        <v>602</v>
      </c>
      <c r="AC64" t="s">
        <v>147</v>
      </c>
      <c r="AD64" t="s">
        <v>148</v>
      </c>
      <c r="AE64">
        <v>0</v>
      </c>
      <c r="AF64">
        <v>0</v>
      </c>
    </row>
    <row r="65" spans="1:32" hidden="1" x14ac:dyDescent="0.3">
      <c r="A65">
        <v>9138</v>
      </c>
      <c r="B65" t="s">
        <v>603</v>
      </c>
      <c r="C65" t="s">
        <v>604</v>
      </c>
      <c r="D65" t="s">
        <v>226</v>
      </c>
      <c r="E65" t="s">
        <v>49</v>
      </c>
      <c r="F65" t="s">
        <v>61</v>
      </c>
      <c r="G65" t="s">
        <v>605</v>
      </c>
      <c r="H65" t="s">
        <v>606</v>
      </c>
      <c r="I65" t="s">
        <v>217</v>
      </c>
      <c r="J65" t="s">
        <v>218</v>
      </c>
      <c r="K65" t="s">
        <v>85</v>
      </c>
      <c r="L65">
        <v>1424</v>
      </c>
      <c r="M65">
        <v>17898</v>
      </c>
      <c r="N65">
        <v>19034</v>
      </c>
      <c r="Q65" t="s">
        <v>147</v>
      </c>
      <c r="R65" t="s">
        <v>607</v>
      </c>
      <c r="S65" t="s">
        <v>608</v>
      </c>
      <c r="T65" t="s">
        <v>56</v>
      </c>
      <c r="U65" t="s">
        <v>44</v>
      </c>
      <c r="V65" t="s">
        <v>609</v>
      </c>
      <c r="W65" t="s">
        <v>609</v>
      </c>
      <c r="X65" t="s">
        <v>44</v>
      </c>
      <c r="Y65" t="s">
        <v>610</v>
      </c>
      <c r="AC65" t="s">
        <v>147</v>
      </c>
      <c r="AD65" t="s">
        <v>148</v>
      </c>
      <c r="AE65">
        <v>0</v>
      </c>
      <c r="AF65">
        <v>0</v>
      </c>
    </row>
    <row r="66" spans="1:32" hidden="1" x14ac:dyDescent="0.3">
      <c r="A66">
        <v>9139</v>
      </c>
      <c r="B66" t="s">
        <v>559</v>
      </c>
      <c r="C66" t="s">
        <v>611</v>
      </c>
      <c r="D66" t="s">
        <v>32</v>
      </c>
      <c r="E66" t="s">
        <v>49</v>
      </c>
      <c r="F66" t="s">
        <v>34</v>
      </c>
      <c r="G66" t="s">
        <v>74</v>
      </c>
      <c r="H66" t="s">
        <v>612</v>
      </c>
      <c r="I66" t="s">
        <v>64</v>
      </c>
      <c r="J66" t="s">
        <v>65</v>
      </c>
      <c r="K66" t="s">
        <v>39</v>
      </c>
      <c r="L66">
        <v>58276</v>
      </c>
      <c r="M66">
        <v>83023</v>
      </c>
      <c r="N66">
        <v>98378</v>
      </c>
      <c r="Q66" t="s">
        <v>40</v>
      </c>
      <c r="R66" t="s">
        <v>77</v>
      </c>
      <c r="S66" t="s">
        <v>78</v>
      </c>
      <c r="T66" t="s">
        <v>43</v>
      </c>
      <c r="U66" t="s">
        <v>44</v>
      </c>
      <c r="V66" t="s">
        <v>613</v>
      </c>
      <c r="W66" t="s">
        <v>613</v>
      </c>
      <c r="X66" t="s">
        <v>44</v>
      </c>
      <c r="Y66" t="s">
        <v>614</v>
      </c>
      <c r="AC66" t="s">
        <v>40</v>
      </c>
      <c r="AD66" t="s">
        <v>47</v>
      </c>
      <c r="AE66">
        <v>0</v>
      </c>
      <c r="AF66">
        <v>0</v>
      </c>
    </row>
    <row r="67" spans="1:32" hidden="1" x14ac:dyDescent="0.3">
      <c r="A67">
        <v>9140</v>
      </c>
      <c r="B67" t="s">
        <v>559</v>
      </c>
      <c r="C67" t="s">
        <v>615</v>
      </c>
      <c r="D67" t="s">
        <v>32</v>
      </c>
      <c r="E67" t="s">
        <v>49</v>
      </c>
      <c r="F67" t="s">
        <v>34</v>
      </c>
      <c r="G67" t="s">
        <v>74</v>
      </c>
      <c r="H67" t="s">
        <v>616</v>
      </c>
      <c r="I67" t="s">
        <v>64</v>
      </c>
      <c r="J67" t="s">
        <v>65</v>
      </c>
      <c r="K67" t="s">
        <v>39</v>
      </c>
      <c r="L67">
        <v>58276</v>
      </c>
      <c r="M67">
        <v>83023</v>
      </c>
      <c r="N67">
        <v>98378</v>
      </c>
      <c r="Q67" t="s">
        <v>40</v>
      </c>
      <c r="R67" t="s">
        <v>77</v>
      </c>
      <c r="S67" t="s">
        <v>78</v>
      </c>
      <c r="T67" t="s">
        <v>43</v>
      </c>
      <c r="U67" t="s">
        <v>44</v>
      </c>
      <c r="V67" t="s">
        <v>617</v>
      </c>
      <c r="W67" t="s">
        <v>617</v>
      </c>
      <c r="X67" t="s">
        <v>44</v>
      </c>
      <c r="Y67" t="s">
        <v>618</v>
      </c>
      <c r="AC67" t="s">
        <v>40</v>
      </c>
      <c r="AD67" t="s">
        <v>47</v>
      </c>
      <c r="AE67">
        <v>0</v>
      </c>
      <c r="AF67">
        <v>0</v>
      </c>
    </row>
    <row r="68" spans="1:32" hidden="1" x14ac:dyDescent="0.3">
      <c r="A68">
        <v>9141</v>
      </c>
      <c r="B68" t="s">
        <v>559</v>
      </c>
      <c r="C68" t="s">
        <v>611</v>
      </c>
      <c r="D68" t="s">
        <v>32</v>
      </c>
      <c r="E68" t="s">
        <v>49</v>
      </c>
      <c r="F68" t="s">
        <v>34</v>
      </c>
      <c r="G68" t="s">
        <v>74</v>
      </c>
      <c r="H68" t="s">
        <v>619</v>
      </c>
      <c r="I68" t="s">
        <v>64</v>
      </c>
      <c r="J68" t="s">
        <v>65</v>
      </c>
      <c r="K68" t="s">
        <v>39</v>
      </c>
      <c r="L68">
        <v>37376</v>
      </c>
      <c r="M68">
        <v>83023</v>
      </c>
      <c r="N68">
        <v>98378</v>
      </c>
      <c r="Q68" t="s">
        <v>40</v>
      </c>
      <c r="R68" t="s">
        <v>77</v>
      </c>
      <c r="S68" t="s">
        <v>78</v>
      </c>
      <c r="T68" t="s">
        <v>43</v>
      </c>
      <c r="U68" t="s">
        <v>44</v>
      </c>
      <c r="V68" t="s">
        <v>620</v>
      </c>
      <c r="W68" t="s">
        <v>620</v>
      </c>
      <c r="X68" t="s">
        <v>44</v>
      </c>
      <c r="Y68" t="s">
        <v>621</v>
      </c>
      <c r="AC68" t="s">
        <v>40</v>
      </c>
      <c r="AD68" t="s">
        <v>47</v>
      </c>
      <c r="AE68">
        <v>0</v>
      </c>
      <c r="AF68">
        <v>0</v>
      </c>
    </row>
    <row r="69" spans="1:32" hidden="1" x14ac:dyDescent="0.3">
      <c r="A69">
        <v>9142</v>
      </c>
      <c r="B69" t="s">
        <v>559</v>
      </c>
      <c r="C69" t="s">
        <v>622</v>
      </c>
      <c r="D69" t="s">
        <v>32</v>
      </c>
      <c r="E69" t="s">
        <v>49</v>
      </c>
      <c r="F69" t="s">
        <v>34</v>
      </c>
      <c r="G69" t="s">
        <v>74</v>
      </c>
      <c r="H69" t="s">
        <v>623</v>
      </c>
      <c r="I69" t="s">
        <v>64</v>
      </c>
      <c r="J69" t="s">
        <v>65</v>
      </c>
      <c r="K69" t="s">
        <v>39</v>
      </c>
      <c r="L69">
        <v>58276</v>
      </c>
      <c r="M69">
        <v>83023</v>
      </c>
      <c r="N69">
        <v>98378</v>
      </c>
      <c r="Q69" t="s">
        <v>40</v>
      </c>
      <c r="R69" t="s">
        <v>77</v>
      </c>
      <c r="S69" t="s">
        <v>78</v>
      </c>
      <c r="T69" t="s">
        <v>43</v>
      </c>
      <c r="U69" t="s">
        <v>44</v>
      </c>
      <c r="V69" t="s">
        <v>624</v>
      </c>
      <c r="W69" t="s">
        <v>624</v>
      </c>
      <c r="X69" t="s">
        <v>44</v>
      </c>
      <c r="Y69" t="s">
        <v>625</v>
      </c>
      <c r="AC69" t="s">
        <v>40</v>
      </c>
      <c r="AD69" t="s">
        <v>47</v>
      </c>
      <c r="AE69">
        <v>0</v>
      </c>
      <c r="AF69">
        <v>0</v>
      </c>
    </row>
    <row r="70" spans="1:32" hidden="1" x14ac:dyDescent="0.3">
      <c r="A70">
        <v>9143</v>
      </c>
      <c r="B70" t="s">
        <v>626</v>
      </c>
      <c r="C70" t="s">
        <v>627</v>
      </c>
      <c r="D70" t="s">
        <v>214</v>
      </c>
      <c r="E70" t="s">
        <v>49</v>
      </c>
      <c r="F70" t="s">
        <v>61</v>
      </c>
      <c r="G70" t="s">
        <v>628</v>
      </c>
      <c r="H70" t="s">
        <v>629</v>
      </c>
      <c r="I70" t="s">
        <v>217</v>
      </c>
      <c r="J70" t="s">
        <v>218</v>
      </c>
      <c r="K70" t="s">
        <v>297</v>
      </c>
      <c r="L70">
        <v>331</v>
      </c>
      <c r="M70">
        <v>16705</v>
      </c>
      <c r="N70">
        <v>17626</v>
      </c>
      <c r="Q70" t="s">
        <v>147</v>
      </c>
      <c r="R70" t="s">
        <v>630</v>
      </c>
      <c r="S70" t="s">
        <v>631</v>
      </c>
      <c r="T70" t="s">
        <v>56</v>
      </c>
      <c r="U70" t="s">
        <v>44</v>
      </c>
      <c r="V70" t="s">
        <v>632</v>
      </c>
      <c r="W70" t="s">
        <v>632</v>
      </c>
      <c r="X70" t="s">
        <v>44</v>
      </c>
      <c r="Y70" t="s">
        <v>633</v>
      </c>
      <c r="AC70" t="s">
        <v>147</v>
      </c>
      <c r="AD70" t="s">
        <v>148</v>
      </c>
      <c r="AE70">
        <v>0</v>
      </c>
      <c r="AF70">
        <v>0</v>
      </c>
    </row>
    <row r="71" spans="1:32" hidden="1" x14ac:dyDescent="0.3">
      <c r="A71">
        <v>9144</v>
      </c>
      <c r="B71" t="s">
        <v>634</v>
      </c>
      <c r="C71" t="s">
        <v>635</v>
      </c>
      <c r="D71" t="s">
        <v>317</v>
      </c>
      <c r="E71" t="s">
        <v>49</v>
      </c>
      <c r="F71" t="s">
        <v>61</v>
      </c>
      <c r="G71" t="s">
        <v>636</v>
      </c>
      <c r="H71" t="s">
        <v>637</v>
      </c>
      <c r="I71" t="s">
        <v>464</v>
      </c>
      <c r="J71" t="s">
        <v>465</v>
      </c>
      <c r="K71" t="s">
        <v>297</v>
      </c>
      <c r="L71">
        <v>0</v>
      </c>
      <c r="M71">
        <v>3466</v>
      </c>
      <c r="N71">
        <v>4090</v>
      </c>
      <c r="Q71" t="s">
        <v>169</v>
      </c>
      <c r="R71" t="s">
        <v>152</v>
      </c>
      <c r="S71" t="s">
        <v>638</v>
      </c>
      <c r="T71" t="s">
        <v>43</v>
      </c>
      <c r="U71" t="s">
        <v>44</v>
      </c>
      <c r="V71" t="s">
        <v>639</v>
      </c>
      <c r="W71" t="s">
        <v>639</v>
      </c>
      <c r="X71" t="s">
        <v>44</v>
      </c>
      <c r="Y71" t="s">
        <v>640</v>
      </c>
      <c r="AC71" t="s">
        <v>169</v>
      </c>
      <c r="AD71" t="s">
        <v>175</v>
      </c>
      <c r="AE71">
        <v>0</v>
      </c>
      <c r="AF71">
        <v>0</v>
      </c>
    </row>
    <row r="72" spans="1:32" hidden="1" x14ac:dyDescent="0.3">
      <c r="A72">
        <v>9145</v>
      </c>
      <c r="B72" t="s">
        <v>641</v>
      </c>
      <c r="C72" t="s">
        <v>642</v>
      </c>
      <c r="D72" t="s">
        <v>317</v>
      </c>
      <c r="E72" t="s">
        <v>49</v>
      </c>
      <c r="F72" t="s">
        <v>61</v>
      </c>
      <c r="G72" t="s">
        <v>643</v>
      </c>
      <c r="H72" t="s">
        <v>644</v>
      </c>
      <c r="I72" t="s">
        <v>645</v>
      </c>
      <c r="J72" t="s">
        <v>646</v>
      </c>
      <c r="K72" t="s">
        <v>39</v>
      </c>
      <c r="L72">
        <v>1010</v>
      </c>
      <c r="M72">
        <v>17484</v>
      </c>
      <c r="N72">
        <v>18544</v>
      </c>
      <c r="Q72" t="s">
        <v>169</v>
      </c>
      <c r="R72" t="s">
        <v>54</v>
      </c>
      <c r="S72" t="s">
        <v>55</v>
      </c>
      <c r="T72" t="s">
        <v>56</v>
      </c>
      <c r="U72" t="s">
        <v>44</v>
      </c>
      <c r="V72" t="s">
        <v>647</v>
      </c>
      <c r="W72" t="s">
        <v>647</v>
      </c>
      <c r="X72" t="s">
        <v>44</v>
      </c>
      <c r="Y72" t="s">
        <v>648</v>
      </c>
      <c r="AC72" t="s">
        <v>169</v>
      </c>
      <c r="AD72" t="s">
        <v>175</v>
      </c>
      <c r="AE72">
        <v>0</v>
      </c>
      <c r="AF72">
        <v>0</v>
      </c>
    </row>
    <row r="73" spans="1:32" x14ac:dyDescent="0.3">
      <c r="A73">
        <v>9146</v>
      </c>
      <c r="B73" t="s">
        <v>649</v>
      </c>
      <c r="C73" t="s">
        <v>650</v>
      </c>
      <c r="D73" t="s">
        <v>651</v>
      </c>
      <c r="E73" t="s">
        <v>33</v>
      </c>
      <c r="F73" t="s">
        <v>61</v>
      </c>
      <c r="G73" t="s">
        <v>652</v>
      </c>
      <c r="H73" t="s">
        <v>653</v>
      </c>
      <c r="I73" t="s">
        <v>217</v>
      </c>
      <c r="J73" t="s">
        <v>218</v>
      </c>
      <c r="K73" t="s">
        <v>76</v>
      </c>
      <c r="L73">
        <v>290</v>
      </c>
      <c r="M73">
        <v>32223</v>
      </c>
      <c r="N73">
        <v>38023</v>
      </c>
      <c r="O73">
        <v>55</v>
      </c>
      <c r="P73">
        <f>M73*O73/100</f>
        <v>17722.650000000001</v>
      </c>
      <c r="Q73" t="s">
        <v>53</v>
      </c>
      <c r="R73" t="s">
        <v>77</v>
      </c>
      <c r="S73" t="s">
        <v>78</v>
      </c>
      <c r="T73" t="s">
        <v>79</v>
      </c>
      <c r="U73" t="s">
        <v>44</v>
      </c>
      <c r="V73" t="s">
        <v>654</v>
      </c>
      <c r="W73" t="s">
        <v>654</v>
      </c>
      <c r="X73" t="s">
        <v>44</v>
      </c>
      <c r="Y73" t="s">
        <v>655</v>
      </c>
      <c r="AA73">
        <v>55</v>
      </c>
      <c r="AC73" t="s">
        <v>53</v>
      </c>
      <c r="AD73" t="s">
        <v>57</v>
      </c>
      <c r="AE73">
        <v>0</v>
      </c>
      <c r="AF73">
        <v>0</v>
      </c>
    </row>
    <row r="74" spans="1:32" hidden="1" x14ac:dyDescent="0.3">
      <c r="A74">
        <v>9147</v>
      </c>
      <c r="B74" t="s">
        <v>656</v>
      </c>
      <c r="C74" t="s">
        <v>657</v>
      </c>
      <c r="D74" t="s">
        <v>658</v>
      </c>
      <c r="E74" t="s">
        <v>49</v>
      </c>
      <c r="F74" t="s">
        <v>61</v>
      </c>
      <c r="G74" t="s">
        <v>659</v>
      </c>
      <c r="H74" t="s">
        <v>660</v>
      </c>
      <c r="I74" t="s">
        <v>645</v>
      </c>
      <c r="J74" t="s">
        <v>646</v>
      </c>
      <c r="K74" t="s">
        <v>39</v>
      </c>
      <c r="L74">
        <v>1025</v>
      </c>
      <c r="M74">
        <v>34128</v>
      </c>
      <c r="N74">
        <v>40272</v>
      </c>
      <c r="Q74" t="s">
        <v>661</v>
      </c>
      <c r="R74" t="s">
        <v>662</v>
      </c>
      <c r="S74" t="s">
        <v>119</v>
      </c>
      <c r="T74" t="s">
        <v>79</v>
      </c>
      <c r="U74" t="s">
        <v>44</v>
      </c>
      <c r="V74" t="s">
        <v>663</v>
      </c>
      <c r="W74" t="s">
        <v>663</v>
      </c>
      <c r="X74" t="s">
        <v>44</v>
      </c>
      <c r="Y74" t="s">
        <v>664</v>
      </c>
      <c r="AC74" t="s">
        <v>661</v>
      </c>
      <c r="AD74" t="s">
        <v>665</v>
      </c>
      <c r="AE74">
        <v>0</v>
      </c>
      <c r="AF74">
        <v>0</v>
      </c>
    </row>
    <row r="75" spans="1:32" hidden="1" x14ac:dyDescent="0.3">
      <c r="A75">
        <v>9148</v>
      </c>
      <c r="B75" t="s">
        <v>666</v>
      </c>
      <c r="C75" t="s">
        <v>667</v>
      </c>
      <c r="D75" t="s">
        <v>668</v>
      </c>
      <c r="E75" t="s">
        <v>49</v>
      </c>
      <c r="F75" t="s">
        <v>61</v>
      </c>
      <c r="G75" t="s">
        <v>669</v>
      </c>
      <c r="H75" t="s">
        <v>670</v>
      </c>
      <c r="I75" t="s">
        <v>464</v>
      </c>
      <c r="J75" t="s">
        <v>671</v>
      </c>
      <c r="K75" t="s">
        <v>85</v>
      </c>
      <c r="L75">
        <v>5067</v>
      </c>
      <c r="M75">
        <v>21541</v>
      </c>
      <c r="N75">
        <v>23333</v>
      </c>
      <c r="Q75" t="s">
        <v>147</v>
      </c>
      <c r="R75" t="s">
        <v>607</v>
      </c>
      <c r="S75" t="s">
        <v>672</v>
      </c>
      <c r="T75" t="s">
        <v>56</v>
      </c>
      <c r="U75" t="s">
        <v>44</v>
      </c>
      <c r="V75" t="s">
        <v>673</v>
      </c>
      <c r="W75" t="s">
        <v>673</v>
      </c>
      <c r="X75" t="s">
        <v>44</v>
      </c>
      <c r="Y75" t="s">
        <v>674</v>
      </c>
      <c r="AC75" t="s">
        <v>147</v>
      </c>
      <c r="AD75" t="s">
        <v>148</v>
      </c>
      <c r="AE75">
        <v>0</v>
      </c>
      <c r="AF75">
        <v>0</v>
      </c>
    </row>
    <row r="76" spans="1:32" hidden="1" x14ac:dyDescent="0.3">
      <c r="A76">
        <v>9149</v>
      </c>
      <c r="B76" t="s">
        <v>675</v>
      </c>
      <c r="C76" t="s">
        <v>676</v>
      </c>
      <c r="D76" t="s">
        <v>214</v>
      </c>
      <c r="E76" t="s">
        <v>49</v>
      </c>
      <c r="F76" t="s">
        <v>34</v>
      </c>
      <c r="G76" t="s">
        <v>677</v>
      </c>
      <c r="H76" t="s">
        <v>678</v>
      </c>
      <c r="I76" t="s">
        <v>506</v>
      </c>
      <c r="J76" t="s">
        <v>507</v>
      </c>
      <c r="K76" t="s">
        <v>219</v>
      </c>
      <c r="L76">
        <v>111</v>
      </c>
      <c r="M76">
        <v>4968</v>
      </c>
      <c r="N76">
        <v>5278</v>
      </c>
      <c r="Q76" t="s">
        <v>147</v>
      </c>
      <c r="R76" t="s">
        <v>220</v>
      </c>
      <c r="S76" t="s">
        <v>679</v>
      </c>
      <c r="T76" t="s">
        <v>56</v>
      </c>
      <c r="U76" t="s">
        <v>44</v>
      </c>
      <c r="V76" t="s">
        <v>680</v>
      </c>
      <c r="W76" t="s">
        <v>680</v>
      </c>
      <c r="X76" t="s">
        <v>44</v>
      </c>
      <c r="Y76" t="s">
        <v>681</v>
      </c>
      <c r="AC76" t="s">
        <v>147</v>
      </c>
      <c r="AD76" t="s">
        <v>148</v>
      </c>
      <c r="AE76">
        <v>0</v>
      </c>
      <c r="AF76">
        <v>0</v>
      </c>
    </row>
    <row r="77" spans="1:32" hidden="1" x14ac:dyDescent="0.3">
      <c r="A77">
        <v>9150</v>
      </c>
      <c r="B77" t="s">
        <v>682</v>
      </c>
      <c r="C77" t="s">
        <v>683</v>
      </c>
      <c r="D77" t="s">
        <v>214</v>
      </c>
      <c r="E77" t="s">
        <v>49</v>
      </c>
      <c r="F77" t="s">
        <v>61</v>
      </c>
      <c r="G77" t="s">
        <v>684</v>
      </c>
      <c r="H77" t="s">
        <v>685</v>
      </c>
      <c r="I77" t="s">
        <v>645</v>
      </c>
      <c r="J77" t="s">
        <v>168</v>
      </c>
      <c r="K77" t="s">
        <v>219</v>
      </c>
      <c r="L77">
        <v>0</v>
      </c>
      <c r="M77">
        <v>8487</v>
      </c>
      <c r="N77">
        <v>10014</v>
      </c>
      <c r="Q77" t="s">
        <v>147</v>
      </c>
      <c r="R77" t="s">
        <v>686</v>
      </c>
      <c r="S77" t="s">
        <v>687</v>
      </c>
      <c r="T77" t="s">
        <v>43</v>
      </c>
      <c r="U77" t="s">
        <v>44</v>
      </c>
      <c r="V77" t="s">
        <v>688</v>
      </c>
      <c r="W77" t="s">
        <v>688</v>
      </c>
      <c r="X77" t="s">
        <v>44</v>
      </c>
      <c r="Y77" t="s">
        <v>689</v>
      </c>
      <c r="AC77" t="s">
        <v>147</v>
      </c>
      <c r="AD77" t="s">
        <v>148</v>
      </c>
      <c r="AE77">
        <v>0</v>
      </c>
      <c r="AF77">
        <v>0</v>
      </c>
    </row>
    <row r="78" spans="1:32" hidden="1" x14ac:dyDescent="0.3">
      <c r="A78">
        <v>9151</v>
      </c>
      <c r="B78" t="s">
        <v>690</v>
      </c>
      <c r="C78" t="s">
        <v>691</v>
      </c>
      <c r="D78" t="s">
        <v>259</v>
      </c>
      <c r="E78" t="s">
        <v>49</v>
      </c>
      <c r="F78" t="s">
        <v>34</v>
      </c>
      <c r="G78" t="s">
        <v>692</v>
      </c>
      <c r="H78" t="s">
        <v>693</v>
      </c>
      <c r="I78" t="s">
        <v>217</v>
      </c>
      <c r="J78" t="s">
        <v>218</v>
      </c>
      <c r="K78" t="s">
        <v>694</v>
      </c>
      <c r="L78">
        <v>59226</v>
      </c>
      <c r="M78">
        <v>67698</v>
      </c>
      <c r="N78">
        <v>79884</v>
      </c>
      <c r="Q78" t="s">
        <v>262</v>
      </c>
      <c r="R78" t="s">
        <v>695</v>
      </c>
      <c r="S78" t="s">
        <v>696</v>
      </c>
      <c r="T78" t="s">
        <v>43</v>
      </c>
      <c r="U78" t="s">
        <v>44</v>
      </c>
      <c r="V78" t="s">
        <v>697</v>
      </c>
      <c r="W78" t="s">
        <v>697</v>
      </c>
      <c r="X78" t="s">
        <v>44</v>
      </c>
      <c r="Y78" t="s">
        <v>698</v>
      </c>
      <c r="AC78" t="s">
        <v>262</v>
      </c>
      <c r="AD78" t="s">
        <v>267</v>
      </c>
      <c r="AE78">
        <v>0</v>
      </c>
      <c r="AF78">
        <v>0</v>
      </c>
    </row>
    <row r="79" spans="1:32" hidden="1" x14ac:dyDescent="0.3">
      <c r="A79">
        <v>9152</v>
      </c>
      <c r="B79" t="s">
        <v>699</v>
      </c>
      <c r="C79" t="s">
        <v>700</v>
      </c>
      <c r="D79" t="s">
        <v>214</v>
      </c>
      <c r="E79" t="s">
        <v>49</v>
      </c>
      <c r="F79" t="s">
        <v>61</v>
      </c>
      <c r="G79" t="s">
        <v>701</v>
      </c>
      <c r="H79" t="s">
        <v>702</v>
      </c>
      <c r="I79" t="s">
        <v>645</v>
      </c>
      <c r="J79" t="s">
        <v>646</v>
      </c>
      <c r="K79" t="s">
        <v>219</v>
      </c>
      <c r="L79">
        <v>0</v>
      </c>
      <c r="M79">
        <v>4031</v>
      </c>
      <c r="N79">
        <v>4756</v>
      </c>
      <c r="Q79" t="s">
        <v>147</v>
      </c>
      <c r="R79" t="s">
        <v>483</v>
      </c>
      <c r="S79" t="s">
        <v>703</v>
      </c>
      <c r="T79" t="s">
        <v>43</v>
      </c>
      <c r="U79" t="s">
        <v>44</v>
      </c>
      <c r="V79" t="s">
        <v>704</v>
      </c>
      <c r="W79" t="s">
        <v>705</v>
      </c>
      <c r="X79" t="s">
        <v>44</v>
      </c>
      <c r="Y79" t="s">
        <v>706</v>
      </c>
      <c r="AC79" t="s">
        <v>147</v>
      </c>
      <c r="AD79" t="s">
        <v>148</v>
      </c>
      <c r="AE79">
        <v>0</v>
      </c>
      <c r="AF79">
        <v>0</v>
      </c>
    </row>
    <row r="80" spans="1:32" hidden="1" x14ac:dyDescent="0.3">
      <c r="A80">
        <v>9153</v>
      </c>
      <c r="B80" t="s">
        <v>707</v>
      </c>
      <c r="C80" t="s">
        <v>708</v>
      </c>
      <c r="D80" t="s">
        <v>294</v>
      </c>
      <c r="E80" t="s">
        <v>49</v>
      </c>
      <c r="F80" t="s">
        <v>61</v>
      </c>
      <c r="G80" t="s">
        <v>709</v>
      </c>
      <c r="H80" t="s">
        <v>710</v>
      </c>
      <c r="I80" t="s">
        <v>464</v>
      </c>
      <c r="J80" t="s">
        <v>465</v>
      </c>
      <c r="K80" t="s">
        <v>219</v>
      </c>
      <c r="L80">
        <v>0</v>
      </c>
      <c r="M80">
        <v>27601</v>
      </c>
      <c r="N80">
        <v>29035</v>
      </c>
      <c r="Q80" t="s">
        <v>147</v>
      </c>
      <c r="R80" t="s">
        <v>414</v>
      </c>
      <c r="S80" t="s">
        <v>711</v>
      </c>
      <c r="T80" t="s">
        <v>56</v>
      </c>
      <c r="U80" t="s">
        <v>44</v>
      </c>
      <c r="V80" t="s">
        <v>712</v>
      </c>
      <c r="W80" t="s">
        <v>712</v>
      </c>
      <c r="X80" t="s">
        <v>44</v>
      </c>
      <c r="Y80" t="s">
        <v>713</v>
      </c>
      <c r="AC80" t="s">
        <v>147</v>
      </c>
      <c r="AD80" t="s">
        <v>148</v>
      </c>
      <c r="AE80">
        <v>0</v>
      </c>
      <c r="AF80">
        <v>0</v>
      </c>
    </row>
    <row r="81" spans="1:33" hidden="1" x14ac:dyDescent="0.3">
      <c r="A81">
        <v>9154</v>
      </c>
      <c r="B81" t="s">
        <v>714</v>
      </c>
      <c r="C81" t="s">
        <v>715</v>
      </c>
      <c r="D81" t="s">
        <v>214</v>
      </c>
      <c r="E81" t="s">
        <v>49</v>
      </c>
      <c r="F81" t="s">
        <v>61</v>
      </c>
      <c r="G81" t="s">
        <v>716</v>
      </c>
      <c r="H81" t="s">
        <v>717</v>
      </c>
      <c r="I81" t="s">
        <v>464</v>
      </c>
      <c r="J81" t="s">
        <v>465</v>
      </c>
      <c r="K81" t="s">
        <v>219</v>
      </c>
      <c r="L81">
        <v>1886</v>
      </c>
      <c r="M81">
        <v>37674</v>
      </c>
      <c r="N81">
        <v>39864</v>
      </c>
      <c r="Q81" t="s">
        <v>147</v>
      </c>
      <c r="R81" t="s">
        <v>414</v>
      </c>
      <c r="S81" t="s">
        <v>718</v>
      </c>
      <c r="T81" t="s">
        <v>56</v>
      </c>
      <c r="U81" t="s">
        <v>44</v>
      </c>
      <c r="V81" t="s">
        <v>719</v>
      </c>
      <c r="W81" t="s">
        <v>719</v>
      </c>
      <c r="X81" t="s">
        <v>44</v>
      </c>
      <c r="Y81" t="s">
        <v>720</v>
      </c>
      <c r="AC81" t="s">
        <v>147</v>
      </c>
      <c r="AD81" t="s">
        <v>148</v>
      </c>
      <c r="AE81">
        <v>0</v>
      </c>
      <c r="AF81">
        <v>0</v>
      </c>
    </row>
    <row r="82" spans="1:33" x14ac:dyDescent="0.3">
      <c r="A82">
        <v>9155</v>
      </c>
      <c r="B82" t="s">
        <v>721</v>
      </c>
      <c r="C82" t="s">
        <v>722</v>
      </c>
      <c r="D82" t="s">
        <v>723</v>
      </c>
      <c r="E82" t="s">
        <v>49</v>
      </c>
      <c r="F82" t="s">
        <v>61</v>
      </c>
      <c r="G82" t="s">
        <v>74</v>
      </c>
      <c r="H82" t="s">
        <v>724</v>
      </c>
      <c r="I82" t="s">
        <v>217</v>
      </c>
      <c r="J82" t="s">
        <v>218</v>
      </c>
      <c r="K82" t="s">
        <v>76</v>
      </c>
      <c r="L82">
        <v>463</v>
      </c>
      <c r="M82">
        <v>31850</v>
      </c>
      <c r="N82">
        <v>37584</v>
      </c>
      <c r="O82">
        <v>55</v>
      </c>
      <c r="P82">
        <f>M82*O82/100</f>
        <v>17517.5</v>
      </c>
      <c r="Q82" t="s">
        <v>53</v>
      </c>
      <c r="R82" t="s">
        <v>77</v>
      </c>
      <c r="S82" t="s">
        <v>78</v>
      </c>
      <c r="T82" t="s">
        <v>79</v>
      </c>
      <c r="U82" t="s">
        <v>44</v>
      </c>
      <c r="V82" t="s">
        <v>725</v>
      </c>
      <c r="W82" t="s">
        <v>725</v>
      </c>
      <c r="X82" t="s">
        <v>44</v>
      </c>
      <c r="Y82" t="s">
        <v>726</v>
      </c>
      <c r="AA82">
        <v>55</v>
      </c>
      <c r="AC82" t="s">
        <v>53</v>
      </c>
      <c r="AD82" t="s">
        <v>57</v>
      </c>
      <c r="AE82">
        <v>0</v>
      </c>
      <c r="AF82">
        <v>0</v>
      </c>
    </row>
    <row r="83" spans="1:33" hidden="1" x14ac:dyDescent="0.3">
      <c r="A83">
        <v>9156</v>
      </c>
      <c r="B83" t="s">
        <v>727</v>
      </c>
      <c r="C83" t="s">
        <v>728</v>
      </c>
      <c r="D83" t="s">
        <v>294</v>
      </c>
      <c r="E83" t="s">
        <v>33</v>
      </c>
      <c r="F83" t="s">
        <v>61</v>
      </c>
      <c r="G83" t="s">
        <v>729</v>
      </c>
      <c r="H83" t="s">
        <v>730</v>
      </c>
      <c r="I83" t="s">
        <v>645</v>
      </c>
      <c r="J83" t="s">
        <v>646</v>
      </c>
      <c r="K83" t="s">
        <v>219</v>
      </c>
      <c r="L83">
        <v>0</v>
      </c>
      <c r="M83">
        <v>27601</v>
      </c>
      <c r="N83">
        <v>29035</v>
      </c>
      <c r="Q83" t="s">
        <v>147</v>
      </c>
      <c r="R83" t="s">
        <v>414</v>
      </c>
      <c r="S83" t="s">
        <v>731</v>
      </c>
      <c r="T83" t="s">
        <v>56</v>
      </c>
      <c r="U83" t="s">
        <v>44</v>
      </c>
      <c r="V83" t="s">
        <v>732</v>
      </c>
      <c r="W83" t="s">
        <v>732</v>
      </c>
      <c r="X83" t="s">
        <v>44</v>
      </c>
      <c r="Y83" t="s">
        <v>733</v>
      </c>
      <c r="AC83" t="s">
        <v>147</v>
      </c>
      <c r="AD83" t="s">
        <v>148</v>
      </c>
      <c r="AE83">
        <v>0</v>
      </c>
      <c r="AF83">
        <v>0</v>
      </c>
    </row>
    <row r="84" spans="1:33" hidden="1" x14ac:dyDescent="0.3">
      <c r="A84">
        <v>9157</v>
      </c>
      <c r="B84" t="s">
        <v>734</v>
      </c>
      <c r="C84" t="s">
        <v>735</v>
      </c>
      <c r="D84" t="s">
        <v>294</v>
      </c>
      <c r="E84" t="s">
        <v>33</v>
      </c>
      <c r="F84" t="s">
        <v>61</v>
      </c>
      <c r="G84" t="s">
        <v>736</v>
      </c>
      <c r="H84" t="s">
        <v>737</v>
      </c>
      <c r="I84" t="s">
        <v>506</v>
      </c>
      <c r="J84" t="s">
        <v>507</v>
      </c>
      <c r="K84" t="s">
        <v>219</v>
      </c>
      <c r="L84">
        <v>4184</v>
      </c>
      <c r="M84">
        <v>39607</v>
      </c>
      <c r="N84">
        <v>42145</v>
      </c>
      <c r="Q84" t="s">
        <v>147</v>
      </c>
      <c r="R84" t="s">
        <v>414</v>
      </c>
      <c r="S84" t="s">
        <v>738</v>
      </c>
      <c r="T84" t="s">
        <v>56</v>
      </c>
      <c r="U84" t="s">
        <v>44</v>
      </c>
      <c r="V84" t="s">
        <v>739</v>
      </c>
      <c r="W84" t="s">
        <v>739</v>
      </c>
      <c r="X84" t="s">
        <v>44</v>
      </c>
      <c r="Y84" t="s">
        <v>740</v>
      </c>
      <c r="AC84" t="s">
        <v>147</v>
      </c>
      <c r="AD84" t="s">
        <v>148</v>
      </c>
      <c r="AE84">
        <v>0</v>
      </c>
      <c r="AF84">
        <v>0</v>
      </c>
    </row>
    <row r="85" spans="1:33" hidden="1" x14ac:dyDescent="0.3">
      <c r="A85">
        <v>9158</v>
      </c>
      <c r="B85" t="s">
        <v>741</v>
      </c>
      <c r="C85" t="s">
        <v>742</v>
      </c>
      <c r="D85" t="s">
        <v>743</v>
      </c>
      <c r="E85" t="s">
        <v>744</v>
      </c>
      <c r="F85" t="s">
        <v>61</v>
      </c>
      <c r="G85" t="s">
        <v>745</v>
      </c>
      <c r="H85" t="s">
        <v>746</v>
      </c>
      <c r="I85" t="s">
        <v>645</v>
      </c>
      <c r="J85" t="s">
        <v>646</v>
      </c>
      <c r="K85" t="s">
        <v>76</v>
      </c>
      <c r="L85">
        <v>0</v>
      </c>
      <c r="M85">
        <v>3416</v>
      </c>
      <c r="N85">
        <v>4030</v>
      </c>
      <c r="Q85" t="s">
        <v>127</v>
      </c>
      <c r="R85" t="s">
        <v>41</v>
      </c>
      <c r="S85" t="s">
        <v>747</v>
      </c>
      <c r="T85" t="s">
        <v>43</v>
      </c>
      <c r="U85" t="s">
        <v>44</v>
      </c>
      <c r="V85" t="s">
        <v>748</v>
      </c>
      <c r="W85" t="s">
        <v>748</v>
      </c>
      <c r="X85" t="s">
        <v>44</v>
      </c>
      <c r="Y85" t="s">
        <v>749</v>
      </c>
      <c r="AC85" t="s">
        <v>127</v>
      </c>
      <c r="AD85" t="s">
        <v>132</v>
      </c>
      <c r="AE85">
        <v>0</v>
      </c>
      <c r="AF85">
        <v>0</v>
      </c>
    </row>
    <row r="86" spans="1:33" hidden="1" x14ac:dyDescent="0.3">
      <c r="A86">
        <v>9159</v>
      </c>
      <c r="B86" t="s">
        <v>750</v>
      </c>
      <c r="C86" t="s">
        <v>751</v>
      </c>
      <c r="D86" t="s">
        <v>752</v>
      </c>
      <c r="E86" t="s">
        <v>33</v>
      </c>
      <c r="F86" t="s">
        <v>61</v>
      </c>
      <c r="G86" t="s">
        <v>753</v>
      </c>
      <c r="H86" t="s">
        <v>754</v>
      </c>
      <c r="I86" t="s">
        <v>755</v>
      </c>
      <c r="J86" t="s">
        <v>756</v>
      </c>
      <c r="K86" t="s">
        <v>85</v>
      </c>
      <c r="L86">
        <v>1041</v>
      </c>
      <c r="M86">
        <v>17465</v>
      </c>
      <c r="N86">
        <v>18523</v>
      </c>
      <c r="Q86" t="s">
        <v>286</v>
      </c>
      <c r="R86" t="s">
        <v>607</v>
      </c>
      <c r="S86" t="s">
        <v>672</v>
      </c>
      <c r="T86" t="s">
        <v>56</v>
      </c>
      <c r="U86" t="s">
        <v>44</v>
      </c>
      <c r="V86" t="s">
        <v>757</v>
      </c>
      <c r="W86" t="s">
        <v>757</v>
      </c>
      <c r="X86" t="s">
        <v>44</v>
      </c>
      <c r="Y86" t="s">
        <v>758</v>
      </c>
      <c r="AC86" t="s">
        <v>286</v>
      </c>
      <c r="AD86" t="s">
        <v>291</v>
      </c>
      <c r="AE86">
        <v>0</v>
      </c>
      <c r="AF86">
        <v>0</v>
      </c>
    </row>
    <row r="87" spans="1:33" hidden="1" x14ac:dyDescent="0.3">
      <c r="A87">
        <v>9160</v>
      </c>
      <c r="B87" t="s">
        <v>759</v>
      </c>
      <c r="C87" t="s">
        <v>760</v>
      </c>
      <c r="D87" t="s">
        <v>761</v>
      </c>
      <c r="E87" t="s">
        <v>33</v>
      </c>
      <c r="F87" t="s">
        <v>34</v>
      </c>
      <c r="G87" t="s">
        <v>762</v>
      </c>
      <c r="H87" t="s">
        <v>763</v>
      </c>
      <c r="I87" t="s">
        <v>217</v>
      </c>
      <c r="J87" t="s">
        <v>218</v>
      </c>
      <c r="K87" t="s">
        <v>764</v>
      </c>
      <c r="L87">
        <v>8932</v>
      </c>
      <c r="M87">
        <v>52982</v>
      </c>
      <c r="N87">
        <v>56793</v>
      </c>
      <c r="Q87" t="s">
        <v>765</v>
      </c>
      <c r="R87" t="s">
        <v>170</v>
      </c>
      <c r="S87" t="s">
        <v>766</v>
      </c>
      <c r="T87" t="s">
        <v>56</v>
      </c>
      <c r="U87" t="s">
        <v>44</v>
      </c>
      <c r="V87" t="s">
        <v>767</v>
      </c>
      <c r="W87" t="s">
        <v>767</v>
      </c>
      <c r="X87" t="s">
        <v>44</v>
      </c>
      <c r="Y87" t="s">
        <v>768</v>
      </c>
      <c r="AC87" t="s">
        <v>765</v>
      </c>
      <c r="AD87" t="s">
        <v>769</v>
      </c>
      <c r="AE87">
        <v>0</v>
      </c>
      <c r="AF87">
        <v>0</v>
      </c>
    </row>
    <row r="88" spans="1:33" hidden="1" x14ac:dyDescent="0.3">
      <c r="A88">
        <v>9161</v>
      </c>
      <c r="B88" t="s">
        <v>770</v>
      </c>
      <c r="C88" t="s">
        <v>771</v>
      </c>
      <c r="D88" t="s">
        <v>520</v>
      </c>
      <c r="E88" t="s">
        <v>772</v>
      </c>
      <c r="F88" t="s">
        <v>61</v>
      </c>
      <c r="G88" t="s">
        <v>773</v>
      </c>
      <c r="H88" t="s">
        <v>774</v>
      </c>
      <c r="I88" t="s">
        <v>645</v>
      </c>
      <c r="J88" t="s">
        <v>646</v>
      </c>
      <c r="K88" t="s">
        <v>219</v>
      </c>
      <c r="L88">
        <v>18737</v>
      </c>
      <c r="M88">
        <v>27399</v>
      </c>
      <c r="N88">
        <v>32330</v>
      </c>
      <c r="Q88" t="s">
        <v>67</v>
      </c>
      <c r="R88" t="s">
        <v>686</v>
      </c>
      <c r="S88" t="s">
        <v>775</v>
      </c>
      <c r="T88" t="s">
        <v>43</v>
      </c>
      <c r="U88" t="s">
        <v>44</v>
      </c>
      <c r="V88" t="s">
        <v>776</v>
      </c>
      <c r="W88" t="s">
        <v>776</v>
      </c>
      <c r="X88" t="s">
        <v>44</v>
      </c>
      <c r="Y88" t="s">
        <v>777</v>
      </c>
      <c r="AC88" t="s">
        <v>67</v>
      </c>
      <c r="AD88" t="s">
        <v>71</v>
      </c>
      <c r="AE88">
        <v>0</v>
      </c>
      <c r="AF88">
        <v>0</v>
      </c>
    </row>
    <row r="89" spans="1:33" hidden="1" x14ac:dyDescent="0.3">
      <c r="A89">
        <v>9162</v>
      </c>
      <c r="B89" t="s">
        <v>778</v>
      </c>
      <c r="C89" t="s">
        <v>779</v>
      </c>
      <c r="D89" t="s">
        <v>780</v>
      </c>
      <c r="E89" t="s">
        <v>33</v>
      </c>
      <c r="F89" t="s">
        <v>61</v>
      </c>
      <c r="G89" t="s">
        <v>781</v>
      </c>
      <c r="H89" t="s">
        <v>782</v>
      </c>
      <c r="I89" t="s">
        <v>464</v>
      </c>
      <c r="J89" t="s">
        <v>465</v>
      </c>
      <c r="K89" t="s">
        <v>52</v>
      </c>
      <c r="L89">
        <v>9499</v>
      </c>
      <c r="M89">
        <v>25648</v>
      </c>
      <c r="N89">
        <v>28178</v>
      </c>
      <c r="Q89" t="s">
        <v>783</v>
      </c>
      <c r="R89" t="s">
        <v>784</v>
      </c>
      <c r="S89" t="s">
        <v>785</v>
      </c>
      <c r="T89" t="s">
        <v>56</v>
      </c>
      <c r="U89" t="s">
        <v>44</v>
      </c>
      <c r="V89" t="s">
        <v>786</v>
      </c>
      <c r="W89" t="s">
        <v>786</v>
      </c>
      <c r="X89" t="s">
        <v>44</v>
      </c>
      <c r="Y89" t="s">
        <v>787</v>
      </c>
      <c r="AC89" t="s">
        <v>783</v>
      </c>
      <c r="AD89" t="s">
        <v>788</v>
      </c>
      <c r="AE89">
        <v>0</v>
      </c>
      <c r="AF89">
        <v>0</v>
      </c>
    </row>
    <row r="90" spans="1:33" hidden="1" x14ac:dyDescent="0.3">
      <c r="A90">
        <v>9163</v>
      </c>
      <c r="B90" t="s">
        <v>789</v>
      </c>
      <c r="C90" t="s">
        <v>790</v>
      </c>
      <c r="D90" t="s">
        <v>48</v>
      </c>
      <c r="E90" t="s">
        <v>33</v>
      </c>
      <c r="F90" t="s">
        <v>61</v>
      </c>
      <c r="G90" t="s">
        <v>791</v>
      </c>
      <c r="H90" t="s">
        <v>792</v>
      </c>
      <c r="I90" t="s">
        <v>645</v>
      </c>
      <c r="J90" t="s">
        <v>646</v>
      </c>
      <c r="K90" t="s">
        <v>76</v>
      </c>
      <c r="L90">
        <v>0</v>
      </c>
      <c r="M90">
        <v>3591</v>
      </c>
      <c r="N90">
        <v>4237</v>
      </c>
      <c r="Q90" t="s">
        <v>793</v>
      </c>
      <c r="R90" t="s">
        <v>794</v>
      </c>
      <c r="S90" t="s">
        <v>795</v>
      </c>
      <c r="T90" t="s">
        <v>43</v>
      </c>
      <c r="U90" t="s">
        <v>44</v>
      </c>
      <c r="V90" t="s">
        <v>796</v>
      </c>
      <c r="W90" t="s">
        <v>796</v>
      </c>
      <c r="X90" t="s">
        <v>44</v>
      </c>
      <c r="Y90" t="s">
        <v>797</v>
      </c>
      <c r="AC90" t="s">
        <v>793</v>
      </c>
      <c r="AD90" t="s">
        <v>798</v>
      </c>
      <c r="AE90">
        <v>0</v>
      </c>
      <c r="AF90">
        <v>0</v>
      </c>
    </row>
    <row r="91" spans="1:33" hidden="1" x14ac:dyDescent="0.3">
      <c r="A91">
        <v>9164</v>
      </c>
      <c r="B91" t="s">
        <v>799</v>
      </c>
      <c r="C91" t="s">
        <v>800</v>
      </c>
      <c r="D91" t="s">
        <v>317</v>
      </c>
      <c r="E91" t="s">
        <v>49</v>
      </c>
      <c r="F91" t="s">
        <v>61</v>
      </c>
      <c r="G91" t="s">
        <v>801</v>
      </c>
      <c r="H91" t="s">
        <v>802</v>
      </c>
      <c r="I91" t="s">
        <v>474</v>
      </c>
      <c r="J91" t="s">
        <v>475</v>
      </c>
      <c r="K91" t="s">
        <v>396</v>
      </c>
      <c r="L91">
        <v>4480</v>
      </c>
      <c r="M91">
        <v>21079</v>
      </c>
      <c r="N91">
        <v>22787</v>
      </c>
      <c r="Q91" t="s">
        <v>169</v>
      </c>
      <c r="R91" t="s">
        <v>298</v>
      </c>
      <c r="S91" t="s">
        <v>803</v>
      </c>
      <c r="T91" t="s">
        <v>56</v>
      </c>
      <c r="U91" t="s">
        <v>44</v>
      </c>
      <c r="V91" t="s">
        <v>804</v>
      </c>
      <c r="W91" t="s">
        <v>804</v>
      </c>
      <c r="X91" t="s">
        <v>44</v>
      </c>
      <c r="Y91" t="s">
        <v>805</v>
      </c>
      <c r="AC91" t="s">
        <v>169</v>
      </c>
      <c r="AD91" t="s">
        <v>175</v>
      </c>
      <c r="AE91">
        <v>0</v>
      </c>
      <c r="AF91">
        <v>0</v>
      </c>
    </row>
    <row r="92" spans="1:33" x14ac:dyDescent="0.3">
      <c r="A92">
        <v>9165</v>
      </c>
      <c r="B92" t="s">
        <v>806</v>
      </c>
      <c r="C92" t="s">
        <v>807</v>
      </c>
      <c r="D92" t="s">
        <v>808</v>
      </c>
      <c r="E92" t="s">
        <v>49</v>
      </c>
      <c r="F92" t="s">
        <v>809</v>
      </c>
      <c r="G92" t="s">
        <v>810</v>
      </c>
      <c r="H92" t="s">
        <v>811</v>
      </c>
      <c r="I92" t="s">
        <v>474</v>
      </c>
      <c r="J92" t="s">
        <v>475</v>
      </c>
      <c r="K92" t="s">
        <v>219</v>
      </c>
      <c r="L92">
        <v>1396</v>
      </c>
      <c r="M92">
        <v>9028</v>
      </c>
      <c r="N92">
        <v>10653</v>
      </c>
      <c r="O92">
        <v>55</v>
      </c>
      <c r="P92">
        <f>M92*O92%</f>
        <v>4965.4000000000005</v>
      </c>
      <c r="Q92" t="s">
        <v>53</v>
      </c>
      <c r="R92" t="s">
        <v>539</v>
      </c>
      <c r="S92" t="s">
        <v>812</v>
      </c>
      <c r="T92" t="s">
        <v>87</v>
      </c>
      <c r="U92" t="s">
        <v>44</v>
      </c>
      <c r="V92" t="s">
        <v>813</v>
      </c>
      <c r="W92" t="s">
        <v>813</v>
      </c>
      <c r="X92" t="s">
        <v>44</v>
      </c>
      <c r="Y92" t="s">
        <v>814</v>
      </c>
      <c r="AA92">
        <v>55</v>
      </c>
      <c r="AC92" t="s">
        <v>53</v>
      </c>
      <c r="AD92" t="s">
        <v>57</v>
      </c>
      <c r="AE92">
        <v>0</v>
      </c>
      <c r="AF92">
        <v>0</v>
      </c>
      <c r="AG92">
        <v>55</v>
      </c>
    </row>
    <row r="93" spans="1:33" x14ac:dyDescent="0.3">
      <c r="A93">
        <v>9166</v>
      </c>
      <c r="B93" t="s">
        <v>815</v>
      </c>
      <c r="C93" t="s">
        <v>816</v>
      </c>
      <c r="D93" t="s">
        <v>817</v>
      </c>
      <c r="E93" t="s">
        <v>49</v>
      </c>
      <c r="F93" t="s">
        <v>61</v>
      </c>
      <c r="G93" t="s">
        <v>818</v>
      </c>
      <c r="H93" t="s">
        <v>819</v>
      </c>
      <c r="I93" t="s">
        <v>820</v>
      </c>
      <c r="J93" t="s">
        <v>821</v>
      </c>
      <c r="K93" t="s">
        <v>76</v>
      </c>
      <c r="L93">
        <v>7309</v>
      </c>
      <c r="M93">
        <v>39573</v>
      </c>
      <c r="N93">
        <v>46697</v>
      </c>
      <c r="O93">
        <v>55</v>
      </c>
      <c r="P93">
        <f>M93*O93/100</f>
        <v>21765.15</v>
      </c>
      <c r="Q93" t="s">
        <v>53</v>
      </c>
      <c r="R93" t="s">
        <v>77</v>
      </c>
      <c r="S93" t="s">
        <v>78</v>
      </c>
      <c r="T93" t="s">
        <v>79</v>
      </c>
      <c r="U93" t="s">
        <v>44</v>
      </c>
      <c r="V93" t="s">
        <v>822</v>
      </c>
      <c r="W93" t="s">
        <v>822</v>
      </c>
      <c r="X93" t="s">
        <v>44</v>
      </c>
      <c r="Y93" t="s">
        <v>823</v>
      </c>
      <c r="AA93">
        <v>55</v>
      </c>
      <c r="AC93" t="s">
        <v>53</v>
      </c>
      <c r="AD93" t="s">
        <v>57</v>
      </c>
      <c r="AE93">
        <v>0</v>
      </c>
      <c r="AF93">
        <v>0</v>
      </c>
    </row>
    <row r="94" spans="1:33" x14ac:dyDescent="0.3">
      <c r="A94">
        <v>9167</v>
      </c>
      <c r="B94" t="s">
        <v>824</v>
      </c>
      <c r="C94" t="s">
        <v>825</v>
      </c>
      <c r="D94" t="s">
        <v>32</v>
      </c>
      <c r="E94" t="s">
        <v>49</v>
      </c>
      <c r="F94" t="s">
        <v>34</v>
      </c>
      <c r="G94" t="s">
        <v>826</v>
      </c>
      <c r="H94" t="s">
        <v>827</v>
      </c>
      <c r="I94" t="s">
        <v>645</v>
      </c>
      <c r="J94" t="s">
        <v>646</v>
      </c>
      <c r="K94" t="s">
        <v>39</v>
      </c>
      <c r="L94">
        <v>381</v>
      </c>
      <c r="M94">
        <v>25288</v>
      </c>
      <c r="N94">
        <v>29840</v>
      </c>
      <c r="O94">
        <v>70</v>
      </c>
      <c r="P94">
        <f>M94*O94%</f>
        <v>17701.599999999999</v>
      </c>
      <c r="Q94" t="s">
        <v>53</v>
      </c>
      <c r="R94" t="s">
        <v>555</v>
      </c>
      <c r="S94" t="s">
        <v>78</v>
      </c>
      <c r="T94" t="s">
        <v>79</v>
      </c>
      <c r="U94" t="s">
        <v>44</v>
      </c>
      <c r="V94" t="s">
        <v>828</v>
      </c>
      <c r="W94" t="s">
        <v>828</v>
      </c>
      <c r="X94" t="s">
        <v>44</v>
      </c>
      <c r="Y94" t="s">
        <v>829</v>
      </c>
      <c r="AC94" t="s">
        <v>53</v>
      </c>
      <c r="AD94" t="s">
        <v>57</v>
      </c>
      <c r="AE94">
        <v>0</v>
      </c>
      <c r="AF94">
        <v>0</v>
      </c>
      <c r="AG94">
        <v>65</v>
      </c>
    </row>
    <row r="95" spans="1:33" x14ac:dyDescent="0.3">
      <c r="A95">
        <v>9168</v>
      </c>
      <c r="B95" t="s">
        <v>830</v>
      </c>
      <c r="C95" t="s">
        <v>831</v>
      </c>
      <c r="D95" t="s">
        <v>817</v>
      </c>
      <c r="E95" t="s">
        <v>49</v>
      </c>
      <c r="F95" t="s">
        <v>809</v>
      </c>
      <c r="G95" t="s">
        <v>832</v>
      </c>
      <c r="H95" t="s">
        <v>833</v>
      </c>
      <c r="I95" t="s">
        <v>167</v>
      </c>
      <c r="J95" t="s">
        <v>168</v>
      </c>
      <c r="K95" t="s">
        <v>76</v>
      </c>
      <c r="L95">
        <v>7560</v>
      </c>
      <c r="M95">
        <v>39493</v>
      </c>
      <c r="N95">
        <v>46601</v>
      </c>
      <c r="O95">
        <v>55</v>
      </c>
      <c r="P95">
        <f>M95*O95/100</f>
        <v>21721.15</v>
      </c>
      <c r="Q95" t="s">
        <v>53</v>
      </c>
      <c r="R95" t="s">
        <v>77</v>
      </c>
      <c r="S95" t="s">
        <v>78</v>
      </c>
      <c r="T95" t="s">
        <v>79</v>
      </c>
      <c r="U95" t="s">
        <v>44</v>
      </c>
      <c r="V95" t="s">
        <v>834</v>
      </c>
      <c r="W95" t="s">
        <v>834</v>
      </c>
      <c r="X95" t="s">
        <v>44</v>
      </c>
      <c r="Y95" t="s">
        <v>835</v>
      </c>
      <c r="AA95">
        <v>55</v>
      </c>
      <c r="AC95" t="s">
        <v>53</v>
      </c>
      <c r="AD95" t="s">
        <v>57</v>
      </c>
      <c r="AE95">
        <v>0</v>
      </c>
      <c r="AF95">
        <v>0</v>
      </c>
    </row>
    <row r="96" spans="1:33" hidden="1" x14ac:dyDescent="0.3">
      <c r="A96">
        <v>9169</v>
      </c>
      <c r="B96" t="s">
        <v>836</v>
      </c>
      <c r="C96" t="s">
        <v>837</v>
      </c>
      <c r="D96" t="s">
        <v>838</v>
      </c>
      <c r="E96" t="s">
        <v>33</v>
      </c>
      <c r="F96" t="s">
        <v>61</v>
      </c>
      <c r="G96" t="s">
        <v>839</v>
      </c>
      <c r="H96" t="s">
        <v>840</v>
      </c>
      <c r="I96" t="s">
        <v>238</v>
      </c>
      <c r="J96" t="s">
        <v>239</v>
      </c>
      <c r="K96" t="s">
        <v>39</v>
      </c>
      <c r="L96">
        <v>10125</v>
      </c>
      <c r="M96">
        <v>14217</v>
      </c>
      <c r="N96">
        <v>16914</v>
      </c>
      <c r="Q96" t="s">
        <v>169</v>
      </c>
      <c r="R96" t="s">
        <v>794</v>
      </c>
      <c r="S96" t="s">
        <v>841</v>
      </c>
      <c r="T96" t="s">
        <v>43</v>
      </c>
      <c r="U96" t="s">
        <v>44</v>
      </c>
      <c r="V96" t="s">
        <v>842</v>
      </c>
      <c r="W96" t="s">
        <v>842</v>
      </c>
      <c r="X96" t="s">
        <v>44</v>
      </c>
      <c r="Y96" t="s">
        <v>843</v>
      </c>
      <c r="AC96" t="s">
        <v>169</v>
      </c>
      <c r="AD96" t="s">
        <v>175</v>
      </c>
      <c r="AE96">
        <v>0</v>
      </c>
      <c r="AF96">
        <v>0</v>
      </c>
    </row>
    <row r="97" spans="1:32" hidden="1" x14ac:dyDescent="0.3">
      <c r="A97">
        <v>9170</v>
      </c>
      <c r="B97" t="s">
        <v>844</v>
      </c>
      <c r="C97" t="s">
        <v>845</v>
      </c>
      <c r="D97" t="s">
        <v>566</v>
      </c>
      <c r="E97" t="s">
        <v>33</v>
      </c>
      <c r="F97" t="s">
        <v>61</v>
      </c>
      <c r="G97" t="s">
        <v>846</v>
      </c>
      <c r="H97" t="s">
        <v>847</v>
      </c>
      <c r="I97" t="s">
        <v>848</v>
      </c>
      <c r="J97" t="s">
        <v>849</v>
      </c>
      <c r="K97" t="s">
        <v>39</v>
      </c>
      <c r="L97">
        <v>736</v>
      </c>
      <c r="M97">
        <v>4928</v>
      </c>
      <c r="N97">
        <v>5816</v>
      </c>
      <c r="Q97" t="s">
        <v>286</v>
      </c>
      <c r="R97" t="s">
        <v>298</v>
      </c>
      <c r="S97" t="s">
        <v>850</v>
      </c>
      <c r="T97" t="s">
        <v>43</v>
      </c>
      <c r="U97" t="s">
        <v>44</v>
      </c>
      <c r="V97" t="s">
        <v>851</v>
      </c>
      <c r="W97" t="s">
        <v>851</v>
      </c>
      <c r="X97" t="s">
        <v>44</v>
      </c>
      <c r="Y97" t="s">
        <v>852</v>
      </c>
      <c r="AC97" t="s">
        <v>286</v>
      </c>
      <c r="AD97" t="s">
        <v>291</v>
      </c>
      <c r="AE97">
        <v>0</v>
      </c>
      <c r="AF97">
        <v>0</v>
      </c>
    </row>
    <row r="98" spans="1:32" hidden="1" x14ac:dyDescent="0.3">
      <c r="A98">
        <v>9171</v>
      </c>
      <c r="B98" t="s">
        <v>853</v>
      </c>
      <c r="C98" t="s">
        <v>854</v>
      </c>
      <c r="D98" t="s">
        <v>214</v>
      </c>
      <c r="E98" t="s">
        <v>49</v>
      </c>
      <c r="F98" t="s">
        <v>61</v>
      </c>
      <c r="G98" t="s">
        <v>855</v>
      </c>
      <c r="H98" t="s">
        <v>856</v>
      </c>
      <c r="I98" t="s">
        <v>464</v>
      </c>
      <c r="J98" t="s">
        <v>465</v>
      </c>
      <c r="K98" t="s">
        <v>52</v>
      </c>
      <c r="L98">
        <v>489</v>
      </c>
      <c r="M98">
        <v>16963</v>
      </c>
      <c r="N98">
        <v>17930</v>
      </c>
      <c r="Q98" t="s">
        <v>147</v>
      </c>
      <c r="R98" t="s">
        <v>358</v>
      </c>
      <c r="S98" t="s">
        <v>380</v>
      </c>
      <c r="T98" t="s">
        <v>56</v>
      </c>
      <c r="U98" t="s">
        <v>44</v>
      </c>
      <c r="V98" t="s">
        <v>857</v>
      </c>
      <c r="W98" t="s">
        <v>857</v>
      </c>
      <c r="X98" t="s">
        <v>44</v>
      </c>
      <c r="Y98" t="s">
        <v>858</v>
      </c>
      <c r="AC98" t="s">
        <v>147</v>
      </c>
      <c r="AD98" t="s">
        <v>148</v>
      </c>
      <c r="AE98">
        <v>0</v>
      </c>
      <c r="AF98">
        <v>0</v>
      </c>
    </row>
    <row r="99" spans="1:32" hidden="1" x14ac:dyDescent="0.3">
      <c r="A99">
        <v>9172</v>
      </c>
      <c r="B99" t="s">
        <v>859</v>
      </c>
      <c r="C99" t="s">
        <v>860</v>
      </c>
      <c r="D99" t="s">
        <v>861</v>
      </c>
      <c r="E99" t="s">
        <v>33</v>
      </c>
      <c r="F99" t="s">
        <v>34</v>
      </c>
      <c r="G99" t="s">
        <v>862</v>
      </c>
      <c r="H99" t="s">
        <v>863</v>
      </c>
      <c r="I99" t="s">
        <v>645</v>
      </c>
      <c r="J99" t="s">
        <v>646</v>
      </c>
      <c r="K99" t="s">
        <v>85</v>
      </c>
      <c r="L99">
        <v>342</v>
      </c>
      <c r="M99">
        <v>6550</v>
      </c>
      <c r="N99">
        <v>7729</v>
      </c>
      <c r="Q99" t="s">
        <v>147</v>
      </c>
      <c r="R99" t="s">
        <v>142</v>
      </c>
      <c r="S99" t="s">
        <v>864</v>
      </c>
      <c r="T99" t="s">
        <v>79</v>
      </c>
      <c r="U99" t="s">
        <v>44</v>
      </c>
      <c r="V99" t="s">
        <v>865</v>
      </c>
      <c r="W99" t="s">
        <v>865</v>
      </c>
      <c r="X99" t="s">
        <v>44</v>
      </c>
      <c r="Y99" t="s">
        <v>866</v>
      </c>
      <c r="AC99" t="s">
        <v>147</v>
      </c>
      <c r="AD99" t="s">
        <v>148</v>
      </c>
      <c r="AE99">
        <v>0</v>
      </c>
      <c r="AF99">
        <v>0</v>
      </c>
    </row>
    <row r="100" spans="1:32" hidden="1" x14ac:dyDescent="0.3">
      <c r="A100">
        <v>9173</v>
      </c>
      <c r="B100" t="s">
        <v>867</v>
      </c>
      <c r="C100" t="s">
        <v>868</v>
      </c>
      <c r="D100" t="s">
        <v>294</v>
      </c>
      <c r="E100" t="s">
        <v>49</v>
      </c>
      <c r="F100" t="s">
        <v>34</v>
      </c>
      <c r="G100" t="s">
        <v>869</v>
      </c>
      <c r="H100" t="s">
        <v>870</v>
      </c>
      <c r="I100" t="s">
        <v>645</v>
      </c>
      <c r="J100" t="s">
        <v>646</v>
      </c>
      <c r="K100" t="s">
        <v>219</v>
      </c>
      <c r="L100">
        <v>484</v>
      </c>
      <c r="M100">
        <v>8116</v>
      </c>
      <c r="N100">
        <v>9576</v>
      </c>
      <c r="Q100" t="s">
        <v>147</v>
      </c>
      <c r="R100" t="s">
        <v>54</v>
      </c>
      <c r="S100" t="s">
        <v>871</v>
      </c>
      <c r="T100" t="s">
        <v>87</v>
      </c>
      <c r="U100" t="s">
        <v>44</v>
      </c>
      <c r="V100" t="s">
        <v>872</v>
      </c>
      <c r="W100" t="s">
        <v>872</v>
      </c>
      <c r="X100" t="s">
        <v>44</v>
      </c>
      <c r="Y100" t="s">
        <v>873</v>
      </c>
      <c r="AC100" t="s">
        <v>147</v>
      </c>
      <c r="AD100" t="s">
        <v>148</v>
      </c>
      <c r="AE100">
        <v>0</v>
      </c>
      <c r="AF100">
        <v>0</v>
      </c>
    </row>
    <row r="101" spans="1:32" hidden="1" x14ac:dyDescent="0.3">
      <c r="A101">
        <v>9174</v>
      </c>
      <c r="B101" t="s">
        <v>874</v>
      </c>
      <c r="C101" t="s">
        <v>875</v>
      </c>
      <c r="D101" t="s">
        <v>876</v>
      </c>
      <c r="E101" t="s">
        <v>49</v>
      </c>
      <c r="F101" t="s">
        <v>61</v>
      </c>
      <c r="G101" t="s">
        <v>877</v>
      </c>
      <c r="H101" t="s">
        <v>878</v>
      </c>
      <c r="I101" t="s">
        <v>464</v>
      </c>
      <c r="J101" t="s">
        <v>465</v>
      </c>
      <c r="K101" t="s">
        <v>85</v>
      </c>
      <c r="L101">
        <v>0</v>
      </c>
      <c r="M101">
        <v>16474</v>
      </c>
      <c r="N101">
        <v>17353</v>
      </c>
      <c r="Q101" t="s">
        <v>147</v>
      </c>
      <c r="R101" t="s">
        <v>86</v>
      </c>
      <c r="S101" t="s">
        <v>879</v>
      </c>
      <c r="T101" t="s">
        <v>56</v>
      </c>
      <c r="U101" t="s">
        <v>44</v>
      </c>
      <c r="V101" t="s">
        <v>880</v>
      </c>
      <c r="W101" t="s">
        <v>880</v>
      </c>
      <c r="X101" t="s">
        <v>44</v>
      </c>
      <c r="Y101" t="s">
        <v>881</v>
      </c>
      <c r="AC101" t="s">
        <v>147</v>
      </c>
      <c r="AD101" t="s">
        <v>148</v>
      </c>
      <c r="AE101">
        <v>0</v>
      </c>
      <c r="AF101">
        <v>0</v>
      </c>
    </row>
    <row r="102" spans="1:32" hidden="1" x14ac:dyDescent="0.3">
      <c r="A102">
        <v>9175</v>
      </c>
      <c r="B102" t="s">
        <v>882</v>
      </c>
      <c r="C102" t="s">
        <v>883</v>
      </c>
      <c r="D102" t="s">
        <v>214</v>
      </c>
      <c r="E102" t="s">
        <v>49</v>
      </c>
      <c r="F102" t="s">
        <v>61</v>
      </c>
      <c r="G102" t="s">
        <v>884</v>
      </c>
      <c r="H102" t="s">
        <v>885</v>
      </c>
      <c r="I102" t="s">
        <v>217</v>
      </c>
      <c r="J102" t="s">
        <v>218</v>
      </c>
      <c r="K102" t="s">
        <v>297</v>
      </c>
      <c r="L102">
        <v>1771</v>
      </c>
      <c r="M102">
        <v>16374</v>
      </c>
      <c r="N102">
        <v>19325</v>
      </c>
      <c r="Q102" t="s">
        <v>147</v>
      </c>
      <c r="R102" t="s">
        <v>170</v>
      </c>
      <c r="S102" t="s">
        <v>886</v>
      </c>
      <c r="T102" t="s">
        <v>56</v>
      </c>
      <c r="U102" t="s">
        <v>44</v>
      </c>
      <c r="V102" t="s">
        <v>887</v>
      </c>
      <c r="W102" t="s">
        <v>887</v>
      </c>
      <c r="X102" t="s">
        <v>44</v>
      </c>
      <c r="Y102" t="s">
        <v>888</v>
      </c>
      <c r="AC102" t="s">
        <v>147</v>
      </c>
      <c r="AD102" t="s">
        <v>148</v>
      </c>
      <c r="AE102">
        <v>0</v>
      </c>
      <c r="AF102">
        <v>0</v>
      </c>
    </row>
    <row r="103" spans="1:32" hidden="1" x14ac:dyDescent="0.3">
      <c r="A103">
        <v>9176</v>
      </c>
      <c r="B103" t="s">
        <v>889</v>
      </c>
      <c r="C103" t="s">
        <v>890</v>
      </c>
      <c r="D103" t="s">
        <v>891</v>
      </c>
      <c r="E103" t="s">
        <v>49</v>
      </c>
      <c r="F103" t="s">
        <v>34</v>
      </c>
      <c r="G103" t="s">
        <v>892</v>
      </c>
      <c r="H103" t="s">
        <v>893</v>
      </c>
      <c r="I103" t="s">
        <v>645</v>
      </c>
      <c r="J103" t="s">
        <v>646</v>
      </c>
      <c r="K103" t="s">
        <v>85</v>
      </c>
      <c r="L103">
        <v>0</v>
      </c>
      <c r="M103">
        <v>16149</v>
      </c>
      <c r="N103">
        <v>16969</v>
      </c>
      <c r="Q103" t="s">
        <v>147</v>
      </c>
      <c r="R103" t="s">
        <v>607</v>
      </c>
      <c r="S103" t="s">
        <v>894</v>
      </c>
      <c r="T103" t="s">
        <v>230</v>
      </c>
      <c r="U103" t="s">
        <v>44</v>
      </c>
      <c r="V103" t="s">
        <v>895</v>
      </c>
      <c r="W103" t="s">
        <v>895</v>
      </c>
      <c r="X103" t="s">
        <v>44</v>
      </c>
      <c r="Y103" t="s">
        <v>896</v>
      </c>
      <c r="AC103" t="s">
        <v>147</v>
      </c>
      <c r="AD103" t="s">
        <v>148</v>
      </c>
      <c r="AE103">
        <v>0</v>
      </c>
      <c r="AF103">
        <v>0</v>
      </c>
    </row>
    <row r="104" spans="1:32" hidden="1" x14ac:dyDescent="0.3">
      <c r="A104">
        <v>9177</v>
      </c>
      <c r="B104" t="s">
        <v>897</v>
      </c>
      <c r="C104" t="s">
        <v>898</v>
      </c>
      <c r="D104" t="s">
        <v>214</v>
      </c>
      <c r="E104" t="s">
        <v>49</v>
      </c>
      <c r="F104" t="s">
        <v>61</v>
      </c>
      <c r="G104" t="s">
        <v>899</v>
      </c>
      <c r="H104" t="s">
        <v>900</v>
      </c>
      <c r="I104" t="s">
        <v>645</v>
      </c>
      <c r="J104" t="s">
        <v>646</v>
      </c>
      <c r="K104" t="s">
        <v>219</v>
      </c>
      <c r="L104">
        <v>0</v>
      </c>
      <c r="M104">
        <v>27601</v>
      </c>
      <c r="N104">
        <v>29035</v>
      </c>
      <c r="Q104" t="s">
        <v>147</v>
      </c>
      <c r="R104" t="s">
        <v>414</v>
      </c>
      <c r="S104" t="s">
        <v>731</v>
      </c>
      <c r="T104" t="s">
        <v>56</v>
      </c>
      <c r="U104" t="s">
        <v>44</v>
      </c>
      <c r="V104" t="s">
        <v>901</v>
      </c>
      <c r="W104" t="s">
        <v>901</v>
      </c>
      <c r="X104" t="s">
        <v>44</v>
      </c>
      <c r="Y104" t="s">
        <v>902</v>
      </c>
      <c r="AC104" t="s">
        <v>147</v>
      </c>
      <c r="AD104" t="s">
        <v>148</v>
      </c>
      <c r="AE104">
        <v>0</v>
      </c>
      <c r="AF104">
        <v>0</v>
      </c>
    </row>
    <row r="105" spans="1:32" hidden="1" x14ac:dyDescent="0.3">
      <c r="A105">
        <v>9178</v>
      </c>
      <c r="B105" t="s">
        <v>903</v>
      </c>
      <c r="C105" t="s">
        <v>904</v>
      </c>
      <c r="D105" t="s">
        <v>214</v>
      </c>
      <c r="E105" t="s">
        <v>49</v>
      </c>
      <c r="F105" t="s">
        <v>34</v>
      </c>
      <c r="G105" t="s">
        <v>905</v>
      </c>
      <c r="H105" t="s">
        <v>906</v>
      </c>
      <c r="I105" t="s">
        <v>464</v>
      </c>
      <c r="J105" t="s">
        <v>465</v>
      </c>
      <c r="K105" t="s">
        <v>219</v>
      </c>
      <c r="L105">
        <v>0</v>
      </c>
      <c r="M105">
        <v>27601</v>
      </c>
      <c r="N105">
        <v>29035</v>
      </c>
      <c r="Q105" t="s">
        <v>147</v>
      </c>
      <c r="R105" t="s">
        <v>907</v>
      </c>
      <c r="S105" t="s">
        <v>908</v>
      </c>
      <c r="T105" t="s">
        <v>56</v>
      </c>
      <c r="U105" t="s">
        <v>44</v>
      </c>
      <c r="V105" t="s">
        <v>909</v>
      </c>
      <c r="W105" t="s">
        <v>909</v>
      </c>
      <c r="X105" t="s">
        <v>44</v>
      </c>
      <c r="Y105" t="s">
        <v>910</v>
      </c>
      <c r="AC105" t="s">
        <v>147</v>
      </c>
      <c r="AD105" t="s">
        <v>148</v>
      </c>
      <c r="AE105">
        <v>0</v>
      </c>
      <c r="AF105">
        <v>0</v>
      </c>
    </row>
    <row r="106" spans="1:32" hidden="1" x14ac:dyDescent="0.3">
      <c r="A106">
        <v>9179</v>
      </c>
      <c r="B106" t="s">
        <v>911</v>
      </c>
      <c r="C106" t="s">
        <v>912</v>
      </c>
      <c r="D106" t="s">
        <v>913</v>
      </c>
      <c r="E106" t="s">
        <v>49</v>
      </c>
      <c r="F106" t="s">
        <v>61</v>
      </c>
      <c r="G106" t="s">
        <v>914</v>
      </c>
      <c r="H106" t="s">
        <v>915</v>
      </c>
      <c r="I106" t="s">
        <v>645</v>
      </c>
      <c r="J106" t="s">
        <v>646</v>
      </c>
      <c r="K106" t="s">
        <v>85</v>
      </c>
      <c r="L106">
        <v>1041</v>
      </c>
      <c r="M106">
        <v>17515</v>
      </c>
      <c r="N106">
        <v>18582</v>
      </c>
      <c r="Q106" t="s">
        <v>147</v>
      </c>
      <c r="R106" t="s">
        <v>607</v>
      </c>
      <c r="S106" t="s">
        <v>672</v>
      </c>
      <c r="T106" t="s">
        <v>56</v>
      </c>
      <c r="U106" t="s">
        <v>44</v>
      </c>
      <c r="V106" t="s">
        <v>916</v>
      </c>
      <c r="W106" t="s">
        <v>916</v>
      </c>
      <c r="X106" t="s">
        <v>44</v>
      </c>
      <c r="Y106" t="s">
        <v>917</v>
      </c>
      <c r="AC106" t="s">
        <v>147</v>
      </c>
      <c r="AD106" t="s">
        <v>148</v>
      </c>
      <c r="AE106">
        <v>0</v>
      </c>
      <c r="AF106">
        <v>0</v>
      </c>
    </row>
    <row r="107" spans="1:32" hidden="1" x14ac:dyDescent="0.3">
      <c r="A107">
        <v>9180</v>
      </c>
      <c r="B107" t="s">
        <v>918</v>
      </c>
      <c r="C107" t="s">
        <v>919</v>
      </c>
      <c r="D107" t="s">
        <v>317</v>
      </c>
      <c r="E107" t="s">
        <v>49</v>
      </c>
      <c r="F107" t="s">
        <v>34</v>
      </c>
      <c r="G107" t="s">
        <v>920</v>
      </c>
      <c r="H107" t="s">
        <v>921</v>
      </c>
      <c r="I107" t="s">
        <v>645</v>
      </c>
      <c r="J107" t="s">
        <v>646</v>
      </c>
      <c r="K107" t="s">
        <v>39</v>
      </c>
      <c r="L107">
        <v>0</v>
      </c>
      <c r="M107">
        <v>35788</v>
      </c>
      <c r="N107">
        <v>37640</v>
      </c>
      <c r="Q107" t="s">
        <v>169</v>
      </c>
      <c r="R107" t="s">
        <v>170</v>
      </c>
      <c r="S107" t="s">
        <v>922</v>
      </c>
      <c r="T107" t="s">
        <v>230</v>
      </c>
      <c r="U107" t="s">
        <v>44</v>
      </c>
      <c r="V107" t="s">
        <v>923</v>
      </c>
      <c r="W107" t="s">
        <v>923</v>
      </c>
      <c r="X107" t="s">
        <v>44</v>
      </c>
      <c r="Y107" t="s">
        <v>924</v>
      </c>
      <c r="AC107" t="s">
        <v>169</v>
      </c>
      <c r="AD107" t="s">
        <v>175</v>
      </c>
      <c r="AE107">
        <v>0</v>
      </c>
      <c r="AF107">
        <v>0</v>
      </c>
    </row>
    <row r="108" spans="1:32" x14ac:dyDescent="0.3">
      <c r="A108">
        <v>9181</v>
      </c>
      <c r="B108" t="s">
        <v>925</v>
      </c>
      <c r="C108" t="s">
        <v>926</v>
      </c>
      <c r="D108" t="s">
        <v>84</v>
      </c>
      <c r="E108" t="s">
        <v>49</v>
      </c>
      <c r="F108" t="s">
        <v>34</v>
      </c>
      <c r="G108" t="s">
        <v>927</v>
      </c>
      <c r="H108" t="s">
        <v>928</v>
      </c>
      <c r="I108" t="s">
        <v>645</v>
      </c>
      <c r="J108" t="s">
        <v>646</v>
      </c>
      <c r="K108" t="s">
        <v>85</v>
      </c>
      <c r="L108">
        <v>812</v>
      </c>
      <c r="M108">
        <v>8454</v>
      </c>
      <c r="N108">
        <v>9977</v>
      </c>
      <c r="O108">
        <v>50</v>
      </c>
      <c r="P108">
        <f>M108*O108/100</f>
        <v>4227</v>
      </c>
      <c r="Q108" t="s">
        <v>53</v>
      </c>
      <c r="R108" t="s">
        <v>929</v>
      </c>
      <c r="S108" t="s">
        <v>930</v>
      </c>
      <c r="T108" t="s">
        <v>87</v>
      </c>
      <c r="U108" t="s">
        <v>44</v>
      </c>
      <c r="V108" t="s">
        <v>931</v>
      </c>
      <c r="W108" t="s">
        <v>931</v>
      </c>
      <c r="X108" t="s">
        <v>44</v>
      </c>
      <c r="Y108" t="s">
        <v>932</v>
      </c>
      <c r="AC108" t="s">
        <v>53</v>
      </c>
      <c r="AD108" t="s">
        <v>57</v>
      </c>
      <c r="AE108">
        <v>0</v>
      </c>
      <c r="AF108">
        <v>0</v>
      </c>
    </row>
    <row r="109" spans="1:32" x14ac:dyDescent="0.3">
      <c r="A109">
        <v>9182</v>
      </c>
      <c r="B109" t="s">
        <v>933</v>
      </c>
      <c r="C109" t="s">
        <v>934</v>
      </c>
      <c r="D109" t="s">
        <v>935</v>
      </c>
      <c r="E109" t="s">
        <v>49</v>
      </c>
      <c r="F109" t="s">
        <v>809</v>
      </c>
      <c r="G109" t="s">
        <v>936</v>
      </c>
      <c r="H109" t="s">
        <v>937</v>
      </c>
      <c r="I109" t="s">
        <v>464</v>
      </c>
      <c r="J109" t="s">
        <v>465</v>
      </c>
      <c r="K109" t="s">
        <v>76</v>
      </c>
      <c r="L109">
        <v>244</v>
      </c>
      <c r="M109">
        <v>43032</v>
      </c>
      <c r="N109">
        <v>50778</v>
      </c>
      <c r="O109">
        <v>55</v>
      </c>
      <c r="P109">
        <f>M109*O109/100</f>
        <v>23667.599999999999</v>
      </c>
      <c r="Q109" t="s">
        <v>53</v>
      </c>
      <c r="R109" t="s">
        <v>152</v>
      </c>
      <c r="S109" t="s">
        <v>938</v>
      </c>
      <c r="T109" t="s">
        <v>79</v>
      </c>
      <c r="U109" t="s">
        <v>44</v>
      </c>
      <c r="V109" t="s">
        <v>939</v>
      </c>
      <c r="W109" t="s">
        <v>939</v>
      </c>
      <c r="X109" t="s">
        <v>44</v>
      </c>
      <c r="Y109" t="s">
        <v>940</v>
      </c>
      <c r="AC109" t="s">
        <v>53</v>
      </c>
      <c r="AD109" t="s">
        <v>57</v>
      </c>
      <c r="AE109">
        <v>0</v>
      </c>
      <c r="AF109">
        <v>0</v>
      </c>
    </row>
    <row r="110" spans="1:32" hidden="1" x14ac:dyDescent="0.3">
      <c r="A110">
        <v>9183</v>
      </c>
      <c r="B110" t="s">
        <v>941</v>
      </c>
      <c r="C110" t="s">
        <v>942</v>
      </c>
      <c r="D110" t="s">
        <v>214</v>
      </c>
      <c r="E110" t="s">
        <v>49</v>
      </c>
      <c r="F110" t="s">
        <v>61</v>
      </c>
      <c r="G110" t="s">
        <v>943</v>
      </c>
      <c r="H110" t="s">
        <v>944</v>
      </c>
      <c r="I110" t="s">
        <v>464</v>
      </c>
      <c r="J110" t="s">
        <v>465</v>
      </c>
      <c r="K110" t="s">
        <v>52</v>
      </c>
      <c r="L110">
        <v>6829</v>
      </c>
      <c r="M110">
        <v>23303</v>
      </c>
      <c r="N110">
        <v>25411</v>
      </c>
      <c r="Q110" t="s">
        <v>147</v>
      </c>
      <c r="R110" t="s">
        <v>54</v>
      </c>
      <c r="S110" t="s">
        <v>55</v>
      </c>
      <c r="T110" t="s">
        <v>56</v>
      </c>
      <c r="U110" t="s">
        <v>44</v>
      </c>
      <c r="V110" t="s">
        <v>945</v>
      </c>
      <c r="W110" t="s">
        <v>945</v>
      </c>
      <c r="X110" t="s">
        <v>44</v>
      </c>
      <c r="Y110" t="s">
        <v>946</v>
      </c>
      <c r="AC110" t="s">
        <v>147</v>
      </c>
      <c r="AD110" t="s">
        <v>148</v>
      </c>
      <c r="AE110">
        <v>0</v>
      </c>
      <c r="AF110">
        <v>0</v>
      </c>
    </row>
    <row r="111" spans="1:32" hidden="1" x14ac:dyDescent="0.3">
      <c r="A111">
        <v>9184</v>
      </c>
      <c r="B111" t="s">
        <v>947</v>
      </c>
      <c r="C111" t="s">
        <v>948</v>
      </c>
      <c r="D111" t="s">
        <v>913</v>
      </c>
      <c r="E111" t="s">
        <v>49</v>
      </c>
      <c r="F111" t="s">
        <v>61</v>
      </c>
      <c r="G111" t="s">
        <v>949</v>
      </c>
      <c r="H111" t="s">
        <v>950</v>
      </c>
      <c r="I111" t="s">
        <v>645</v>
      </c>
      <c r="J111" t="s">
        <v>646</v>
      </c>
      <c r="K111" t="s">
        <v>297</v>
      </c>
      <c r="L111">
        <v>0</v>
      </c>
      <c r="M111">
        <v>3416</v>
      </c>
      <c r="N111">
        <v>4031</v>
      </c>
      <c r="Q111" t="s">
        <v>147</v>
      </c>
      <c r="R111" t="s">
        <v>152</v>
      </c>
      <c r="S111" t="s">
        <v>951</v>
      </c>
      <c r="T111" t="s">
        <v>43</v>
      </c>
      <c r="U111" t="s">
        <v>44</v>
      </c>
      <c r="V111" t="s">
        <v>952</v>
      </c>
      <c r="W111" t="s">
        <v>952</v>
      </c>
      <c r="X111" t="s">
        <v>44</v>
      </c>
      <c r="Y111" t="s">
        <v>953</v>
      </c>
      <c r="AC111" t="s">
        <v>147</v>
      </c>
      <c r="AD111" t="s">
        <v>148</v>
      </c>
      <c r="AE111">
        <v>0</v>
      </c>
      <c r="AF111">
        <v>0</v>
      </c>
    </row>
    <row r="112" spans="1:32" hidden="1" x14ac:dyDescent="0.3">
      <c r="A112">
        <v>9185</v>
      </c>
      <c r="B112" t="s">
        <v>954</v>
      </c>
      <c r="C112" t="s">
        <v>955</v>
      </c>
      <c r="D112" t="s">
        <v>913</v>
      </c>
      <c r="E112" t="s">
        <v>49</v>
      </c>
      <c r="F112" t="s">
        <v>61</v>
      </c>
      <c r="G112" t="s">
        <v>956</v>
      </c>
      <c r="H112" t="s">
        <v>957</v>
      </c>
      <c r="I112" t="s">
        <v>645</v>
      </c>
      <c r="J112" t="s">
        <v>646</v>
      </c>
      <c r="K112" t="s">
        <v>297</v>
      </c>
      <c r="L112">
        <v>0</v>
      </c>
      <c r="M112">
        <v>16099</v>
      </c>
      <c r="N112">
        <v>16910</v>
      </c>
      <c r="Q112" t="s">
        <v>147</v>
      </c>
      <c r="R112" t="s">
        <v>170</v>
      </c>
      <c r="S112" t="s">
        <v>886</v>
      </c>
      <c r="T112" t="s">
        <v>56</v>
      </c>
      <c r="U112" t="s">
        <v>44</v>
      </c>
      <c r="V112" t="s">
        <v>958</v>
      </c>
      <c r="W112" t="s">
        <v>959</v>
      </c>
      <c r="X112" t="s">
        <v>44</v>
      </c>
      <c r="Y112" t="s">
        <v>960</v>
      </c>
      <c r="AC112" t="s">
        <v>147</v>
      </c>
      <c r="AD112" t="s">
        <v>148</v>
      </c>
      <c r="AE112">
        <v>0</v>
      </c>
      <c r="AF112">
        <v>0</v>
      </c>
    </row>
    <row r="113" spans="1:33" hidden="1" x14ac:dyDescent="0.3">
      <c r="A113">
        <v>9186</v>
      </c>
      <c r="B113" t="s">
        <v>961</v>
      </c>
      <c r="C113" t="s">
        <v>962</v>
      </c>
      <c r="D113" t="s">
        <v>913</v>
      </c>
      <c r="E113" t="s">
        <v>49</v>
      </c>
      <c r="F113" t="s">
        <v>61</v>
      </c>
      <c r="G113" t="s">
        <v>963</v>
      </c>
      <c r="H113" t="s">
        <v>964</v>
      </c>
      <c r="I113" t="s">
        <v>464</v>
      </c>
      <c r="J113" t="s">
        <v>465</v>
      </c>
      <c r="K113" t="s">
        <v>219</v>
      </c>
      <c r="L113">
        <v>0</v>
      </c>
      <c r="M113">
        <v>35533</v>
      </c>
      <c r="N113">
        <v>37338</v>
      </c>
      <c r="Q113" t="s">
        <v>147</v>
      </c>
      <c r="R113" t="s">
        <v>414</v>
      </c>
      <c r="S113" t="s">
        <v>965</v>
      </c>
      <c r="T113" t="s">
        <v>56</v>
      </c>
      <c r="U113" t="s">
        <v>44</v>
      </c>
      <c r="V113" t="s">
        <v>966</v>
      </c>
      <c r="W113" t="s">
        <v>967</v>
      </c>
      <c r="X113" t="s">
        <v>44</v>
      </c>
      <c r="Y113" t="s">
        <v>968</v>
      </c>
      <c r="AC113" t="s">
        <v>147</v>
      </c>
      <c r="AD113" t="s">
        <v>148</v>
      </c>
      <c r="AE113">
        <v>0</v>
      </c>
      <c r="AF113">
        <v>0</v>
      </c>
    </row>
    <row r="114" spans="1:33" hidden="1" x14ac:dyDescent="0.3">
      <c r="A114">
        <v>9187</v>
      </c>
      <c r="B114" t="s">
        <v>969</v>
      </c>
      <c r="C114" t="s">
        <v>970</v>
      </c>
      <c r="D114" t="s">
        <v>971</v>
      </c>
      <c r="E114" t="s">
        <v>49</v>
      </c>
      <c r="F114" t="s">
        <v>61</v>
      </c>
      <c r="G114" t="s">
        <v>972</v>
      </c>
      <c r="H114" t="s">
        <v>973</v>
      </c>
      <c r="I114" t="s">
        <v>645</v>
      </c>
      <c r="J114" t="s">
        <v>646</v>
      </c>
      <c r="K114" t="s">
        <v>85</v>
      </c>
      <c r="L114">
        <v>992</v>
      </c>
      <c r="M114">
        <v>10125</v>
      </c>
      <c r="N114">
        <v>11949</v>
      </c>
      <c r="Q114" t="s">
        <v>147</v>
      </c>
      <c r="R114" t="s">
        <v>929</v>
      </c>
      <c r="S114" t="s">
        <v>930</v>
      </c>
      <c r="T114" t="s">
        <v>87</v>
      </c>
      <c r="U114" t="s">
        <v>44</v>
      </c>
      <c r="V114" t="s">
        <v>974</v>
      </c>
      <c r="W114" t="s">
        <v>974</v>
      </c>
      <c r="X114" t="s">
        <v>44</v>
      </c>
      <c r="Y114" t="s">
        <v>975</v>
      </c>
      <c r="AC114" t="s">
        <v>147</v>
      </c>
      <c r="AD114" t="s">
        <v>148</v>
      </c>
      <c r="AE114">
        <v>0</v>
      </c>
      <c r="AF114">
        <v>0</v>
      </c>
    </row>
    <row r="115" spans="1:33" hidden="1" x14ac:dyDescent="0.3">
      <c r="A115">
        <v>9188</v>
      </c>
      <c r="B115" t="s">
        <v>976</v>
      </c>
      <c r="C115" t="s">
        <v>977</v>
      </c>
      <c r="D115" t="s">
        <v>913</v>
      </c>
      <c r="E115" t="s">
        <v>49</v>
      </c>
      <c r="F115" t="s">
        <v>61</v>
      </c>
      <c r="G115" t="s">
        <v>978</v>
      </c>
      <c r="H115" t="s">
        <v>979</v>
      </c>
      <c r="I115" t="s">
        <v>217</v>
      </c>
      <c r="J115" t="s">
        <v>218</v>
      </c>
      <c r="K115" t="s">
        <v>297</v>
      </c>
      <c r="L115">
        <v>6785</v>
      </c>
      <c r="M115">
        <v>16149</v>
      </c>
      <c r="N115">
        <v>24976</v>
      </c>
      <c r="Q115" t="s">
        <v>147</v>
      </c>
      <c r="R115" t="s">
        <v>686</v>
      </c>
      <c r="S115" t="s">
        <v>980</v>
      </c>
      <c r="T115" t="s">
        <v>56</v>
      </c>
      <c r="U115" t="s">
        <v>44</v>
      </c>
      <c r="V115" t="s">
        <v>981</v>
      </c>
      <c r="W115" t="s">
        <v>981</v>
      </c>
      <c r="X115" t="s">
        <v>44</v>
      </c>
      <c r="Y115" t="s">
        <v>982</v>
      </c>
      <c r="AC115" t="s">
        <v>147</v>
      </c>
      <c r="AD115" t="s">
        <v>148</v>
      </c>
      <c r="AE115">
        <v>0</v>
      </c>
      <c r="AF115">
        <v>0</v>
      </c>
    </row>
    <row r="116" spans="1:33" hidden="1" x14ac:dyDescent="0.3">
      <c r="A116">
        <v>9189</v>
      </c>
      <c r="B116" t="s">
        <v>983</v>
      </c>
      <c r="C116" t="s">
        <v>984</v>
      </c>
      <c r="D116" t="s">
        <v>985</v>
      </c>
      <c r="E116" t="s">
        <v>49</v>
      </c>
      <c r="F116" t="s">
        <v>34</v>
      </c>
      <c r="G116" t="s">
        <v>986</v>
      </c>
      <c r="H116" t="s">
        <v>987</v>
      </c>
      <c r="I116" t="s">
        <v>645</v>
      </c>
      <c r="J116" t="s">
        <v>646</v>
      </c>
      <c r="K116" t="s">
        <v>694</v>
      </c>
      <c r="L116">
        <v>22929</v>
      </c>
      <c r="M116">
        <v>22929</v>
      </c>
      <c r="N116">
        <v>27057</v>
      </c>
      <c r="Q116" t="s">
        <v>262</v>
      </c>
      <c r="R116" t="s">
        <v>794</v>
      </c>
      <c r="S116" t="s">
        <v>841</v>
      </c>
      <c r="T116" t="s">
        <v>172</v>
      </c>
      <c r="U116" t="s">
        <v>44</v>
      </c>
      <c r="V116" t="s">
        <v>988</v>
      </c>
      <c r="W116" t="s">
        <v>988</v>
      </c>
      <c r="X116" t="s">
        <v>44</v>
      </c>
      <c r="Y116" t="s">
        <v>989</v>
      </c>
      <c r="AC116" t="s">
        <v>262</v>
      </c>
      <c r="AD116" t="s">
        <v>267</v>
      </c>
      <c r="AE116">
        <v>0</v>
      </c>
      <c r="AF116">
        <v>0</v>
      </c>
    </row>
    <row r="117" spans="1:33" hidden="1" x14ac:dyDescent="0.3">
      <c r="A117">
        <v>9190</v>
      </c>
      <c r="B117" t="s">
        <v>990</v>
      </c>
      <c r="C117" t="s">
        <v>991</v>
      </c>
      <c r="D117" t="s">
        <v>913</v>
      </c>
      <c r="E117" t="s">
        <v>49</v>
      </c>
      <c r="F117" t="s">
        <v>61</v>
      </c>
      <c r="G117" t="s">
        <v>992</v>
      </c>
      <c r="H117" t="s">
        <v>993</v>
      </c>
      <c r="I117" t="s">
        <v>217</v>
      </c>
      <c r="J117" t="s">
        <v>646</v>
      </c>
      <c r="K117" t="s">
        <v>297</v>
      </c>
      <c r="L117">
        <v>5076</v>
      </c>
      <c r="M117">
        <v>4051</v>
      </c>
      <c r="N117">
        <v>10841</v>
      </c>
      <c r="Q117" t="s">
        <v>147</v>
      </c>
      <c r="R117" t="s">
        <v>994</v>
      </c>
      <c r="S117" t="s">
        <v>995</v>
      </c>
      <c r="T117" t="s">
        <v>43</v>
      </c>
      <c r="U117" t="s">
        <v>44</v>
      </c>
      <c r="V117" t="s">
        <v>996</v>
      </c>
      <c r="W117" t="s">
        <v>996</v>
      </c>
      <c r="X117" t="s">
        <v>44</v>
      </c>
      <c r="Y117" t="s">
        <v>997</v>
      </c>
      <c r="AC117" t="s">
        <v>147</v>
      </c>
      <c r="AD117" t="s">
        <v>148</v>
      </c>
      <c r="AE117">
        <v>0</v>
      </c>
      <c r="AF117">
        <v>0</v>
      </c>
    </row>
    <row r="118" spans="1:33" hidden="1" x14ac:dyDescent="0.3">
      <c r="A118">
        <v>9191</v>
      </c>
      <c r="B118" t="s">
        <v>998</v>
      </c>
      <c r="C118" t="s">
        <v>999</v>
      </c>
      <c r="D118" t="s">
        <v>913</v>
      </c>
      <c r="E118" t="s">
        <v>49</v>
      </c>
      <c r="F118" t="s">
        <v>809</v>
      </c>
      <c r="G118" t="s">
        <v>1000</v>
      </c>
      <c r="H118" t="s">
        <v>1001</v>
      </c>
      <c r="I118" t="s">
        <v>464</v>
      </c>
      <c r="J118" t="s">
        <v>465</v>
      </c>
      <c r="K118" t="s">
        <v>297</v>
      </c>
      <c r="L118">
        <v>0</v>
      </c>
      <c r="M118">
        <v>35413</v>
      </c>
      <c r="N118">
        <v>37196</v>
      </c>
      <c r="Q118" t="s">
        <v>147</v>
      </c>
      <c r="R118" t="s">
        <v>414</v>
      </c>
      <c r="S118" t="s">
        <v>1002</v>
      </c>
      <c r="T118" t="s">
        <v>56</v>
      </c>
      <c r="U118" t="s">
        <v>44</v>
      </c>
      <c r="V118" t="s">
        <v>1003</v>
      </c>
      <c r="W118" t="s">
        <v>1003</v>
      </c>
      <c r="X118" t="s">
        <v>44</v>
      </c>
      <c r="Y118" t="s">
        <v>1004</v>
      </c>
      <c r="AC118" t="s">
        <v>147</v>
      </c>
      <c r="AD118" t="s">
        <v>148</v>
      </c>
      <c r="AE118">
        <v>0</v>
      </c>
      <c r="AF118">
        <v>0</v>
      </c>
    </row>
    <row r="119" spans="1:33" hidden="1" x14ac:dyDescent="0.3">
      <c r="A119">
        <v>9192</v>
      </c>
      <c r="B119" t="s">
        <v>1005</v>
      </c>
      <c r="C119" t="s">
        <v>1006</v>
      </c>
      <c r="D119" t="s">
        <v>913</v>
      </c>
      <c r="E119" t="s">
        <v>49</v>
      </c>
      <c r="F119" t="s">
        <v>809</v>
      </c>
      <c r="G119" t="s">
        <v>1007</v>
      </c>
      <c r="H119" t="s">
        <v>1008</v>
      </c>
      <c r="I119" t="s">
        <v>474</v>
      </c>
      <c r="J119" t="s">
        <v>475</v>
      </c>
      <c r="K119" t="s">
        <v>297</v>
      </c>
      <c r="L119">
        <v>2860</v>
      </c>
      <c r="M119">
        <v>44275</v>
      </c>
      <c r="N119">
        <v>49906</v>
      </c>
      <c r="Q119" t="s">
        <v>147</v>
      </c>
      <c r="R119" t="s">
        <v>170</v>
      </c>
      <c r="S119" t="s">
        <v>1009</v>
      </c>
      <c r="T119" t="s">
        <v>56</v>
      </c>
      <c r="U119" t="s">
        <v>44</v>
      </c>
      <c r="V119" t="s">
        <v>1010</v>
      </c>
      <c r="W119" t="s">
        <v>1010</v>
      </c>
      <c r="X119" t="s">
        <v>44</v>
      </c>
      <c r="Y119" t="s">
        <v>1011</v>
      </c>
      <c r="AC119" t="s">
        <v>147</v>
      </c>
      <c r="AD119" t="s">
        <v>148</v>
      </c>
      <c r="AE119">
        <v>0</v>
      </c>
      <c r="AF119">
        <v>0</v>
      </c>
    </row>
    <row r="120" spans="1:33" x14ac:dyDescent="0.3">
      <c r="A120">
        <v>9193</v>
      </c>
      <c r="B120" t="s">
        <v>1012</v>
      </c>
      <c r="C120" t="s">
        <v>1013</v>
      </c>
      <c r="D120" t="s">
        <v>1014</v>
      </c>
      <c r="E120" t="s">
        <v>49</v>
      </c>
      <c r="F120" t="s">
        <v>34</v>
      </c>
      <c r="G120" t="s">
        <v>1015</v>
      </c>
      <c r="H120" t="s">
        <v>1016</v>
      </c>
      <c r="I120" t="s">
        <v>167</v>
      </c>
      <c r="J120" t="s">
        <v>168</v>
      </c>
      <c r="K120" t="s">
        <v>76</v>
      </c>
      <c r="L120">
        <v>992</v>
      </c>
      <c r="M120">
        <v>29417</v>
      </c>
      <c r="N120">
        <v>34713</v>
      </c>
      <c r="O120">
        <v>55</v>
      </c>
      <c r="P120">
        <f>M120*O120/100</f>
        <v>16179.35</v>
      </c>
      <c r="Q120" t="s">
        <v>53</v>
      </c>
      <c r="R120" t="s">
        <v>77</v>
      </c>
      <c r="S120" t="s">
        <v>78</v>
      </c>
      <c r="T120" t="s">
        <v>79</v>
      </c>
      <c r="U120" t="s">
        <v>44</v>
      </c>
      <c r="V120" t="s">
        <v>1017</v>
      </c>
      <c r="W120" t="s">
        <v>1017</v>
      </c>
      <c r="X120" t="s">
        <v>44</v>
      </c>
      <c r="Y120" t="s">
        <v>1018</v>
      </c>
      <c r="AA120">
        <v>55</v>
      </c>
      <c r="AC120" t="s">
        <v>53</v>
      </c>
      <c r="AD120" t="s">
        <v>57</v>
      </c>
      <c r="AE120">
        <v>0</v>
      </c>
      <c r="AF120">
        <v>0</v>
      </c>
    </row>
    <row r="121" spans="1:33" x14ac:dyDescent="0.3">
      <c r="A121">
        <v>9194</v>
      </c>
      <c r="B121" t="s">
        <v>1019</v>
      </c>
      <c r="C121" t="s">
        <v>1020</v>
      </c>
      <c r="D121" t="s">
        <v>1021</v>
      </c>
      <c r="E121" t="s">
        <v>49</v>
      </c>
      <c r="F121" t="s">
        <v>1022</v>
      </c>
      <c r="G121" t="s">
        <v>1023</v>
      </c>
      <c r="H121" t="s">
        <v>1024</v>
      </c>
      <c r="I121" t="s">
        <v>1025</v>
      </c>
      <c r="J121" t="s">
        <v>1026</v>
      </c>
      <c r="K121" t="s">
        <v>39</v>
      </c>
      <c r="L121">
        <v>371</v>
      </c>
      <c r="M121">
        <v>3200</v>
      </c>
      <c r="N121">
        <v>3776</v>
      </c>
      <c r="O121">
        <v>20</v>
      </c>
      <c r="P121">
        <f>L121*O121%</f>
        <v>74.2</v>
      </c>
      <c r="Q121" t="s">
        <v>53</v>
      </c>
      <c r="R121" t="s">
        <v>41</v>
      </c>
      <c r="S121" t="s">
        <v>1027</v>
      </c>
      <c r="T121" t="s">
        <v>43</v>
      </c>
      <c r="U121" t="s">
        <v>44</v>
      </c>
      <c r="V121" t="s">
        <v>1028</v>
      </c>
      <c r="W121" t="s">
        <v>1029</v>
      </c>
      <c r="X121" t="s">
        <v>1030</v>
      </c>
      <c r="Y121" t="s">
        <v>1031</v>
      </c>
      <c r="AC121" t="s">
        <v>53</v>
      </c>
      <c r="AD121" t="s">
        <v>57</v>
      </c>
      <c r="AE121">
        <v>0</v>
      </c>
      <c r="AF121">
        <v>0</v>
      </c>
      <c r="AG121">
        <v>20</v>
      </c>
    </row>
    <row r="122" spans="1:33" hidden="1" x14ac:dyDescent="0.3">
      <c r="A122">
        <v>9195</v>
      </c>
      <c r="B122" t="s">
        <v>1032</v>
      </c>
      <c r="C122" t="s">
        <v>1033</v>
      </c>
      <c r="D122" t="s">
        <v>317</v>
      </c>
      <c r="E122" t="s">
        <v>49</v>
      </c>
      <c r="F122" t="s">
        <v>61</v>
      </c>
      <c r="G122" t="s">
        <v>1034</v>
      </c>
      <c r="H122" t="s">
        <v>1035</v>
      </c>
      <c r="I122" t="s">
        <v>464</v>
      </c>
      <c r="J122" t="s">
        <v>465</v>
      </c>
      <c r="K122" t="s">
        <v>39</v>
      </c>
      <c r="L122">
        <v>9856</v>
      </c>
      <c r="M122">
        <v>13822</v>
      </c>
      <c r="N122">
        <v>16447</v>
      </c>
      <c r="Q122" t="s">
        <v>169</v>
      </c>
      <c r="R122" t="s">
        <v>1036</v>
      </c>
      <c r="S122" t="s">
        <v>1037</v>
      </c>
      <c r="T122" t="s">
        <v>43</v>
      </c>
      <c r="U122" t="s">
        <v>44</v>
      </c>
      <c r="V122" t="s">
        <v>1038</v>
      </c>
      <c r="W122" t="s">
        <v>1038</v>
      </c>
      <c r="X122" t="s">
        <v>44</v>
      </c>
      <c r="Y122" t="s">
        <v>1039</v>
      </c>
      <c r="AC122" t="s">
        <v>169</v>
      </c>
      <c r="AD122" t="s">
        <v>175</v>
      </c>
      <c r="AE122">
        <v>0</v>
      </c>
      <c r="AF122">
        <v>0</v>
      </c>
    </row>
    <row r="123" spans="1:33" x14ac:dyDescent="0.3">
      <c r="A123">
        <v>9196</v>
      </c>
      <c r="B123" t="s">
        <v>1040</v>
      </c>
      <c r="C123" t="s">
        <v>1041</v>
      </c>
      <c r="D123" t="s">
        <v>1021</v>
      </c>
      <c r="E123" t="s">
        <v>49</v>
      </c>
      <c r="F123" t="s">
        <v>34</v>
      </c>
      <c r="G123" t="s">
        <v>1042</v>
      </c>
      <c r="H123" t="s">
        <v>1043</v>
      </c>
      <c r="I123" t="s">
        <v>1044</v>
      </c>
      <c r="J123" t="s">
        <v>1045</v>
      </c>
      <c r="K123" t="s">
        <v>39</v>
      </c>
      <c r="L123">
        <v>3171</v>
      </c>
      <c r="M123">
        <v>15767</v>
      </c>
      <c r="N123">
        <v>18742</v>
      </c>
      <c r="O123">
        <v>20</v>
      </c>
      <c r="P123">
        <f>L123*O123%</f>
        <v>634.20000000000005</v>
      </c>
      <c r="Q123" t="s">
        <v>53</v>
      </c>
      <c r="R123" t="s">
        <v>41</v>
      </c>
      <c r="S123" t="s">
        <v>1046</v>
      </c>
      <c r="T123" t="s">
        <v>43</v>
      </c>
      <c r="U123" t="s">
        <v>44</v>
      </c>
      <c r="V123" t="s">
        <v>1047</v>
      </c>
      <c r="W123" t="s">
        <v>1047</v>
      </c>
      <c r="X123" t="s">
        <v>1030</v>
      </c>
      <c r="Y123" t="s">
        <v>1048</v>
      </c>
      <c r="AC123" t="s">
        <v>53</v>
      </c>
      <c r="AD123" t="s">
        <v>57</v>
      </c>
      <c r="AE123">
        <v>0</v>
      </c>
      <c r="AF123">
        <v>0</v>
      </c>
      <c r="AG123">
        <v>20</v>
      </c>
    </row>
    <row r="124" spans="1:33" x14ac:dyDescent="0.3">
      <c r="A124">
        <v>9197</v>
      </c>
      <c r="B124" t="s">
        <v>1049</v>
      </c>
      <c r="C124" t="s">
        <v>1050</v>
      </c>
      <c r="D124" t="s">
        <v>1051</v>
      </c>
      <c r="E124" t="s">
        <v>1052</v>
      </c>
      <c r="F124" t="s">
        <v>61</v>
      </c>
      <c r="G124" t="s">
        <v>74</v>
      </c>
      <c r="H124" t="s">
        <v>1053</v>
      </c>
      <c r="I124" t="s">
        <v>464</v>
      </c>
      <c r="J124" t="s">
        <v>465</v>
      </c>
      <c r="K124" t="s">
        <v>149</v>
      </c>
      <c r="L124">
        <v>1015</v>
      </c>
      <c r="M124">
        <v>8931</v>
      </c>
      <c r="N124">
        <v>10539</v>
      </c>
      <c r="O124">
        <v>50</v>
      </c>
      <c r="P124">
        <f>M124*O124/100</f>
        <v>4465.5</v>
      </c>
      <c r="Q124" t="s">
        <v>53</v>
      </c>
      <c r="R124" t="s">
        <v>1054</v>
      </c>
      <c r="S124" t="s">
        <v>1055</v>
      </c>
      <c r="T124" t="s">
        <v>87</v>
      </c>
      <c r="U124" t="s">
        <v>44</v>
      </c>
      <c r="V124" t="s">
        <v>1056</v>
      </c>
      <c r="W124" t="s">
        <v>1056</v>
      </c>
      <c r="X124" t="s">
        <v>1057</v>
      </c>
      <c r="Y124" t="s">
        <v>1058</v>
      </c>
      <c r="AC124" t="s">
        <v>53</v>
      </c>
      <c r="AD124" t="s">
        <v>57</v>
      </c>
      <c r="AE124">
        <v>0</v>
      </c>
      <c r="AF124">
        <v>0</v>
      </c>
      <c r="AG124">
        <v>60</v>
      </c>
    </row>
    <row r="125" spans="1:33" hidden="1" x14ac:dyDescent="0.3">
      <c r="A125">
        <v>9198</v>
      </c>
      <c r="B125" t="s">
        <v>1059</v>
      </c>
      <c r="C125" t="s">
        <v>1060</v>
      </c>
      <c r="D125" t="s">
        <v>780</v>
      </c>
      <c r="E125" t="s">
        <v>1061</v>
      </c>
      <c r="F125" t="s">
        <v>61</v>
      </c>
      <c r="G125" t="s">
        <v>1062</v>
      </c>
      <c r="H125" t="s">
        <v>1063</v>
      </c>
      <c r="I125" t="s">
        <v>645</v>
      </c>
      <c r="J125" t="s">
        <v>646</v>
      </c>
      <c r="K125" t="s">
        <v>52</v>
      </c>
      <c r="L125">
        <v>2728</v>
      </c>
      <c r="M125">
        <v>19212</v>
      </c>
      <c r="N125">
        <v>20584</v>
      </c>
      <c r="Q125" t="s">
        <v>783</v>
      </c>
      <c r="R125" t="s">
        <v>41</v>
      </c>
      <c r="S125" t="s">
        <v>201</v>
      </c>
      <c r="T125" t="s">
        <v>56</v>
      </c>
      <c r="U125" t="s">
        <v>44</v>
      </c>
      <c r="V125" t="s">
        <v>1064</v>
      </c>
      <c r="W125" t="s">
        <v>1064</v>
      </c>
      <c r="X125" t="s">
        <v>44</v>
      </c>
      <c r="Y125" t="s">
        <v>1065</v>
      </c>
      <c r="AC125" t="s">
        <v>783</v>
      </c>
      <c r="AD125" t="s">
        <v>788</v>
      </c>
      <c r="AE125">
        <v>0</v>
      </c>
      <c r="AF125">
        <v>0</v>
      </c>
    </row>
    <row r="126" spans="1:33" hidden="1" x14ac:dyDescent="0.3">
      <c r="A126">
        <v>9199</v>
      </c>
      <c r="B126" t="s">
        <v>1066</v>
      </c>
      <c r="C126" t="s">
        <v>1067</v>
      </c>
      <c r="D126" t="s">
        <v>1068</v>
      </c>
      <c r="E126" t="s">
        <v>1069</v>
      </c>
      <c r="F126" t="s">
        <v>61</v>
      </c>
      <c r="G126" t="s">
        <v>1070</v>
      </c>
      <c r="H126" t="s">
        <v>1071</v>
      </c>
      <c r="I126" t="s">
        <v>474</v>
      </c>
      <c r="J126" t="s">
        <v>475</v>
      </c>
      <c r="K126" t="s">
        <v>85</v>
      </c>
      <c r="L126">
        <v>0</v>
      </c>
      <c r="M126">
        <v>16049</v>
      </c>
      <c r="N126">
        <v>16851</v>
      </c>
      <c r="Q126" t="s">
        <v>147</v>
      </c>
      <c r="R126" t="s">
        <v>86</v>
      </c>
      <c r="S126" t="s">
        <v>1072</v>
      </c>
      <c r="T126" t="s">
        <v>56</v>
      </c>
      <c r="U126" t="s">
        <v>44</v>
      </c>
      <c r="V126" t="s">
        <v>1073</v>
      </c>
      <c r="W126" t="s">
        <v>1073</v>
      </c>
      <c r="X126" t="s">
        <v>44</v>
      </c>
      <c r="Y126" t="s">
        <v>1074</v>
      </c>
      <c r="AC126" t="s">
        <v>147</v>
      </c>
      <c r="AD126" t="s">
        <v>148</v>
      </c>
      <c r="AE126">
        <v>0</v>
      </c>
      <c r="AF126">
        <v>0</v>
      </c>
    </row>
    <row r="127" spans="1:33" hidden="1" x14ac:dyDescent="0.3">
      <c r="A127">
        <v>9200</v>
      </c>
      <c r="B127" t="s">
        <v>1075</v>
      </c>
      <c r="C127" t="s">
        <v>1076</v>
      </c>
      <c r="D127" t="s">
        <v>259</v>
      </c>
      <c r="E127" t="s">
        <v>49</v>
      </c>
      <c r="F127" t="s">
        <v>61</v>
      </c>
      <c r="G127" t="s">
        <v>1077</v>
      </c>
      <c r="H127" t="s">
        <v>1078</v>
      </c>
      <c r="I127" t="s">
        <v>1079</v>
      </c>
      <c r="J127" t="s">
        <v>1080</v>
      </c>
      <c r="K127" t="s">
        <v>85</v>
      </c>
      <c r="L127">
        <v>13929</v>
      </c>
      <c r="M127">
        <v>17970</v>
      </c>
      <c r="N127">
        <v>21206</v>
      </c>
      <c r="Q127" t="s">
        <v>262</v>
      </c>
      <c r="R127" t="s">
        <v>263</v>
      </c>
      <c r="S127" t="s">
        <v>264</v>
      </c>
      <c r="T127" t="s">
        <v>43</v>
      </c>
      <c r="U127" t="s">
        <v>44</v>
      </c>
      <c r="V127" t="s">
        <v>1081</v>
      </c>
      <c r="W127" t="s">
        <v>1081</v>
      </c>
      <c r="X127" t="s">
        <v>44</v>
      </c>
      <c r="Y127" t="s">
        <v>1082</v>
      </c>
      <c r="AC127" t="s">
        <v>262</v>
      </c>
      <c r="AD127" t="s">
        <v>267</v>
      </c>
      <c r="AE127">
        <v>0</v>
      </c>
      <c r="AF127">
        <v>0</v>
      </c>
    </row>
    <row r="128" spans="1:33" hidden="1" x14ac:dyDescent="0.3">
      <c r="A128">
        <v>9201</v>
      </c>
      <c r="B128" t="s">
        <v>1083</v>
      </c>
      <c r="C128" t="s">
        <v>1084</v>
      </c>
      <c r="D128" t="s">
        <v>1085</v>
      </c>
      <c r="E128" t="s">
        <v>49</v>
      </c>
      <c r="F128" t="s">
        <v>61</v>
      </c>
      <c r="G128" t="s">
        <v>1086</v>
      </c>
      <c r="H128" t="s">
        <v>1087</v>
      </c>
      <c r="I128" t="s">
        <v>238</v>
      </c>
      <c r="J128" t="s">
        <v>239</v>
      </c>
      <c r="K128" t="s">
        <v>584</v>
      </c>
      <c r="L128">
        <v>0</v>
      </c>
      <c r="M128">
        <v>2469</v>
      </c>
      <c r="N128">
        <v>2913</v>
      </c>
      <c r="Q128" t="s">
        <v>67</v>
      </c>
      <c r="R128" t="s">
        <v>794</v>
      </c>
      <c r="S128" t="s">
        <v>1088</v>
      </c>
      <c r="T128" t="s">
        <v>43</v>
      </c>
      <c r="U128" t="s">
        <v>44</v>
      </c>
      <c r="V128" t="s">
        <v>1089</v>
      </c>
      <c r="W128" t="s">
        <v>1089</v>
      </c>
      <c r="X128" t="s">
        <v>44</v>
      </c>
      <c r="Y128" t="s">
        <v>1090</v>
      </c>
      <c r="AC128" t="s">
        <v>67</v>
      </c>
      <c r="AD128" t="s">
        <v>71</v>
      </c>
      <c r="AE128">
        <v>0</v>
      </c>
      <c r="AF128">
        <v>0</v>
      </c>
    </row>
    <row r="129" spans="1:33" x14ac:dyDescent="0.3">
      <c r="A129">
        <v>9202</v>
      </c>
      <c r="B129" t="s">
        <v>1091</v>
      </c>
      <c r="C129" t="s">
        <v>1092</v>
      </c>
      <c r="D129" t="s">
        <v>1021</v>
      </c>
      <c r="E129" t="s">
        <v>49</v>
      </c>
      <c r="F129" t="s">
        <v>61</v>
      </c>
      <c r="G129" t="s">
        <v>1093</v>
      </c>
      <c r="H129" t="s">
        <v>1094</v>
      </c>
      <c r="I129" t="s">
        <v>474</v>
      </c>
      <c r="J129" t="s">
        <v>475</v>
      </c>
      <c r="K129" t="s">
        <v>584</v>
      </c>
      <c r="L129">
        <v>0</v>
      </c>
      <c r="M129">
        <v>3466</v>
      </c>
      <c r="N129">
        <v>4090</v>
      </c>
      <c r="O129">
        <v>50</v>
      </c>
      <c r="P129">
        <f>M129*O129/100</f>
        <v>1733</v>
      </c>
      <c r="Q129" t="s">
        <v>53</v>
      </c>
      <c r="R129" t="s">
        <v>1095</v>
      </c>
      <c r="S129" t="s">
        <v>1096</v>
      </c>
      <c r="T129" t="s">
        <v>43</v>
      </c>
      <c r="U129" t="s">
        <v>44</v>
      </c>
      <c r="V129" t="s">
        <v>1097</v>
      </c>
      <c r="W129" t="s">
        <v>1098</v>
      </c>
      <c r="X129" t="s">
        <v>1030</v>
      </c>
      <c r="Y129" t="s">
        <v>1099</v>
      </c>
      <c r="AC129" t="s">
        <v>53</v>
      </c>
      <c r="AD129" t="s">
        <v>57</v>
      </c>
      <c r="AE129">
        <v>0</v>
      </c>
      <c r="AF129">
        <v>0</v>
      </c>
      <c r="AG129">
        <v>50</v>
      </c>
    </row>
    <row r="130" spans="1:33" hidden="1" x14ac:dyDescent="0.3">
      <c r="A130">
        <v>9203</v>
      </c>
      <c r="B130" t="s">
        <v>1100</v>
      </c>
      <c r="C130" t="s">
        <v>1101</v>
      </c>
      <c r="D130" t="s">
        <v>214</v>
      </c>
      <c r="E130" t="s">
        <v>49</v>
      </c>
      <c r="F130" t="s">
        <v>61</v>
      </c>
      <c r="G130" t="s">
        <v>1102</v>
      </c>
      <c r="H130" t="s">
        <v>1103</v>
      </c>
      <c r="I130" t="s">
        <v>167</v>
      </c>
      <c r="J130" t="s">
        <v>168</v>
      </c>
      <c r="K130" t="s">
        <v>219</v>
      </c>
      <c r="L130">
        <v>0</v>
      </c>
      <c r="M130">
        <v>4031</v>
      </c>
      <c r="N130">
        <v>4756</v>
      </c>
      <c r="Q130" t="s">
        <v>147</v>
      </c>
      <c r="R130" t="s">
        <v>483</v>
      </c>
      <c r="S130" t="s">
        <v>1104</v>
      </c>
      <c r="T130" t="s">
        <v>43</v>
      </c>
      <c r="U130" t="s">
        <v>44</v>
      </c>
      <c r="V130" t="s">
        <v>1105</v>
      </c>
      <c r="W130" t="s">
        <v>1105</v>
      </c>
      <c r="X130" t="s">
        <v>44</v>
      </c>
      <c r="Y130" t="s">
        <v>1106</v>
      </c>
      <c r="AC130" t="s">
        <v>147</v>
      </c>
      <c r="AD130" t="s">
        <v>148</v>
      </c>
      <c r="AE130">
        <v>0</v>
      </c>
      <c r="AF130">
        <v>0</v>
      </c>
    </row>
    <row r="131" spans="1:33" x14ac:dyDescent="0.3">
      <c r="A131">
        <v>9204</v>
      </c>
      <c r="B131" t="s">
        <v>1107</v>
      </c>
      <c r="C131" t="s">
        <v>1108</v>
      </c>
      <c r="D131" t="s">
        <v>1109</v>
      </c>
      <c r="E131" t="s">
        <v>49</v>
      </c>
      <c r="F131" t="s">
        <v>809</v>
      </c>
      <c r="G131" t="s">
        <v>1110</v>
      </c>
      <c r="H131" t="s">
        <v>1111</v>
      </c>
      <c r="I131" t="s">
        <v>464</v>
      </c>
      <c r="J131" t="s">
        <v>465</v>
      </c>
      <c r="K131" t="s">
        <v>76</v>
      </c>
      <c r="L131">
        <v>227</v>
      </c>
      <c r="M131">
        <v>29860</v>
      </c>
      <c r="N131">
        <v>35234</v>
      </c>
      <c r="O131">
        <v>55</v>
      </c>
      <c r="P131">
        <f>M131*O131/100</f>
        <v>16423</v>
      </c>
      <c r="Q131" t="s">
        <v>53</v>
      </c>
      <c r="R131" t="s">
        <v>77</v>
      </c>
      <c r="S131" t="s">
        <v>78</v>
      </c>
      <c r="T131" t="s">
        <v>79</v>
      </c>
      <c r="U131" t="s">
        <v>44</v>
      </c>
      <c r="V131" t="s">
        <v>1112</v>
      </c>
      <c r="W131" t="s">
        <v>1112</v>
      </c>
      <c r="X131" t="s">
        <v>44</v>
      </c>
      <c r="Y131" t="s">
        <v>1113</v>
      </c>
      <c r="AA131">
        <v>55</v>
      </c>
      <c r="AC131" t="s">
        <v>53</v>
      </c>
      <c r="AD131" t="s">
        <v>57</v>
      </c>
      <c r="AE131">
        <v>0</v>
      </c>
      <c r="AF131">
        <v>0</v>
      </c>
    </row>
    <row r="132" spans="1:33" hidden="1" x14ac:dyDescent="0.3">
      <c r="A132">
        <v>9205</v>
      </c>
      <c r="B132" t="s">
        <v>1114</v>
      </c>
      <c r="C132" t="s">
        <v>1115</v>
      </c>
      <c r="D132" t="s">
        <v>1116</v>
      </c>
      <c r="E132" t="s">
        <v>49</v>
      </c>
      <c r="F132" t="s">
        <v>1022</v>
      </c>
      <c r="G132" t="s">
        <v>1117</v>
      </c>
      <c r="H132" t="s">
        <v>1118</v>
      </c>
      <c r="I132" t="s">
        <v>645</v>
      </c>
      <c r="J132" t="s">
        <v>646</v>
      </c>
      <c r="K132" t="s">
        <v>52</v>
      </c>
      <c r="L132">
        <v>4455</v>
      </c>
      <c r="M132">
        <v>20989</v>
      </c>
      <c r="N132">
        <v>22681</v>
      </c>
      <c r="Q132" t="s">
        <v>661</v>
      </c>
      <c r="R132" t="s">
        <v>41</v>
      </c>
      <c r="S132" t="s">
        <v>201</v>
      </c>
      <c r="T132" t="s">
        <v>56</v>
      </c>
      <c r="U132" t="s">
        <v>44</v>
      </c>
      <c r="V132" t="s">
        <v>1119</v>
      </c>
      <c r="W132" t="s">
        <v>1119</v>
      </c>
      <c r="X132" t="s">
        <v>44</v>
      </c>
      <c r="Y132" t="s">
        <v>1120</v>
      </c>
      <c r="AC132" t="s">
        <v>661</v>
      </c>
      <c r="AD132" t="s">
        <v>665</v>
      </c>
      <c r="AE132">
        <v>0</v>
      </c>
      <c r="AF132">
        <v>0</v>
      </c>
    </row>
    <row r="133" spans="1:33" hidden="1" x14ac:dyDescent="0.3">
      <c r="A133">
        <v>9206</v>
      </c>
      <c r="B133" t="s">
        <v>1121</v>
      </c>
      <c r="C133" t="s">
        <v>1122</v>
      </c>
      <c r="D133" t="s">
        <v>294</v>
      </c>
      <c r="E133" t="s">
        <v>49</v>
      </c>
      <c r="F133" t="s">
        <v>61</v>
      </c>
      <c r="G133" t="s">
        <v>1123</v>
      </c>
      <c r="H133" t="s">
        <v>1124</v>
      </c>
      <c r="I133" t="s">
        <v>645</v>
      </c>
      <c r="J133" t="s">
        <v>646</v>
      </c>
      <c r="K133" t="s">
        <v>219</v>
      </c>
      <c r="L133">
        <v>0</v>
      </c>
      <c r="M133">
        <v>35728</v>
      </c>
      <c r="N133">
        <v>37568</v>
      </c>
      <c r="Q133" t="s">
        <v>147</v>
      </c>
      <c r="R133" t="s">
        <v>342</v>
      </c>
      <c r="S133" t="s">
        <v>1125</v>
      </c>
      <c r="T133" t="s">
        <v>56</v>
      </c>
      <c r="U133" t="s">
        <v>44</v>
      </c>
      <c r="V133" t="s">
        <v>1126</v>
      </c>
      <c r="W133" t="s">
        <v>1126</v>
      </c>
      <c r="X133" t="s">
        <v>44</v>
      </c>
      <c r="Y133" t="s">
        <v>1127</v>
      </c>
      <c r="AC133" t="s">
        <v>147</v>
      </c>
      <c r="AD133" t="s">
        <v>148</v>
      </c>
      <c r="AE133">
        <v>0</v>
      </c>
      <c r="AF133">
        <v>0</v>
      </c>
    </row>
    <row r="134" spans="1:33" hidden="1" x14ac:dyDescent="0.3">
      <c r="A134">
        <v>9207</v>
      </c>
      <c r="B134" t="s">
        <v>1128</v>
      </c>
      <c r="C134" t="s">
        <v>1129</v>
      </c>
      <c r="D134" t="s">
        <v>861</v>
      </c>
      <c r="E134" t="s">
        <v>49</v>
      </c>
      <c r="F134" t="s">
        <v>34</v>
      </c>
      <c r="G134" t="s">
        <v>1130</v>
      </c>
      <c r="H134" t="s">
        <v>1131</v>
      </c>
      <c r="I134" t="s">
        <v>645</v>
      </c>
      <c r="J134" t="s">
        <v>646</v>
      </c>
      <c r="K134" t="s">
        <v>297</v>
      </c>
      <c r="L134">
        <v>17909</v>
      </c>
      <c r="M134">
        <v>53547</v>
      </c>
      <c r="N134">
        <v>58595</v>
      </c>
      <c r="Q134" t="s">
        <v>147</v>
      </c>
      <c r="R134" t="s">
        <v>118</v>
      </c>
      <c r="S134" t="s">
        <v>1132</v>
      </c>
      <c r="T134" t="s">
        <v>56</v>
      </c>
      <c r="U134" t="s">
        <v>44</v>
      </c>
      <c r="V134" t="s">
        <v>1133</v>
      </c>
      <c r="W134" t="s">
        <v>1133</v>
      </c>
      <c r="X134" t="s">
        <v>44</v>
      </c>
      <c r="Y134" t="s">
        <v>1134</v>
      </c>
      <c r="AC134" t="s">
        <v>147</v>
      </c>
      <c r="AD134" t="s">
        <v>148</v>
      </c>
      <c r="AE134">
        <v>0</v>
      </c>
      <c r="AF134">
        <v>0</v>
      </c>
    </row>
    <row r="135" spans="1:33" hidden="1" x14ac:dyDescent="0.3">
      <c r="A135">
        <v>9208</v>
      </c>
      <c r="B135" t="s">
        <v>1135</v>
      </c>
      <c r="C135" t="s">
        <v>1136</v>
      </c>
      <c r="D135" t="s">
        <v>861</v>
      </c>
      <c r="E135" t="s">
        <v>49</v>
      </c>
      <c r="F135" t="s">
        <v>34</v>
      </c>
      <c r="G135" t="s">
        <v>1137</v>
      </c>
      <c r="H135" t="s">
        <v>1138</v>
      </c>
      <c r="I135" t="s">
        <v>1079</v>
      </c>
      <c r="J135" t="s">
        <v>1080</v>
      </c>
      <c r="K135" t="s">
        <v>85</v>
      </c>
      <c r="L135">
        <v>143</v>
      </c>
      <c r="M135">
        <v>7785</v>
      </c>
      <c r="N135">
        <v>9187</v>
      </c>
      <c r="Q135" t="s">
        <v>147</v>
      </c>
      <c r="R135" t="s">
        <v>1139</v>
      </c>
      <c r="S135" t="s">
        <v>1140</v>
      </c>
      <c r="T135" t="s">
        <v>87</v>
      </c>
      <c r="U135" t="s">
        <v>44</v>
      </c>
      <c r="V135" t="s">
        <v>1141</v>
      </c>
      <c r="W135" t="s">
        <v>1141</v>
      </c>
      <c r="X135" t="s">
        <v>44</v>
      </c>
      <c r="Y135" t="s">
        <v>1142</v>
      </c>
      <c r="AC135" t="s">
        <v>147</v>
      </c>
      <c r="AD135" t="s">
        <v>148</v>
      </c>
      <c r="AE135">
        <v>0</v>
      </c>
      <c r="AF135">
        <v>0</v>
      </c>
    </row>
    <row r="136" spans="1:33" hidden="1" x14ac:dyDescent="0.3">
      <c r="A136">
        <v>9209</v>
      </c>
      <c r="B136" t="s">
        <v>1143</v>
      </c>
      <c r="C136" t="s">
        <v>1144</v>
      </c>
      <c r="D136" t="s">
        <v>861</v>
      </c>
      <c r="E136" t="s">
        <v>49</v>
      </c>
      <c r="F136" t="s">
        <v>34</v>
      </c>
      <c r="G136" t="s">
        <v>1145</v>
      </c>
      <c r="H136" t="s">
        <v>1146</v>
      </c>
      <c r="I136" t="s">
        <v>474</v>
      </c>
      <c r="J136" t="s">
        <v>475</v>
      </c>
      <c r="K136" t="s">
        <v>219</v>
      </c>
      <c r="L136">
        <v>0</v>
      </c>
      <c r="M136">
        <v>2144</v>
      </c>
      <c r="N136">
        <v>2529</v>
      </c>
      <c r="Q136" t="s">
        <v>147</v>
      </c>
      <c r="R136" t="s">
        <v>326</v>
      </c>
      <c r="S136" t="s">
        <v>1147</v>
      </c>
      <c r="T136" t="s">
        <v>1148</v>
      </c>
      <c r="U136" t="s">
        <v>44</v>
      </c>
      <c r="V136" t="s">
        <v>1149</v>
      </c>
      <c r="W136" t="s">
        <v>1149</v>
      </c>
      <c r="X136" t="s">
        <v>44</v>
      </c>
      <c r="Y136" t="s">
        <v>1150</v>
      </c>
      <c r="AC136" t="s">
        <v>147</v>
      </c>
      <c r="AD136" t="s">
        <v>148</v>
      </c>
      <c r="AE136">
        <v>0</v>
      </c>
      <c r="AF136">
        <v>0</v>
      </c>
    </row>
    <row r="137" spans="1:33" hidden="1" x14ac:dyDescent="0.3">
      <c r="A137">
        <v>9210</v>
      </c>
      <c r="B137" t="s">
        <v>1151</v>
      </c>
      <c r="C137" t="s">
        <v>1152</v>
      </c>
      <c r="D137" t="s">
        <v>377</v>
      </c>
      <c r="E137" t="s">
        <v>49</v>
      </c>
      <c r="F137" t="s">
        <v>34</v>
      </c>
      <c r="G137" t="s">
        <v>1153</v>
      </c>
      <c r="H137" t="s">
        <v>1154</v>
      </c>
      <c r="I137" t="s">
        <v>474</v>
      </c>
      <c r="J137" t="s">
        <v>475</v>
      </c>
      <c r="K137" t="s">
        <v>219</v>
      </c>
      <c r="L137">
        <v>0</v>
      </c>
      <c r="M137">
        <v>8612</v>
      </c>
      <c r="N137">
        <v>10162</v>
      </c>
      <c r="Q137" t="s">
        <v>147</v>
      </c>
      <c r="R137" t="s">
        <v>54</v>
      </c>
      <c r="S137" t="s">
        <v>1155</v>
      </c>
      <c r="T137" t="s">
        <v>1148</v>
      </c>
      <c r="U137" t="s">
        <v>44</v>
      </c>
      <c r="V137" t="s">
        <v>1156</v>
      </c>
      <c r="W137" t="s">
        <v>1156</v>
      </c>
      <c r="X137" t="s">
        <v>44</v>
      </c>
      <c r="Y137" t="s">
        <v>1157</v>
      </c>
      <c r="AC137" t="s">
        <v>147</v>
      </c>
      <c r="AD137" t="s">
        <v>148</v>
      </c>
      <c r="AE137">
        <v>0</v>
      </c>
      <c r="AF137">
        <v>0</v>
      </c>
    </row>
    <row r="138" spans="1:33" hidden="1" x14ac:dyDescent="0.3">
      <c r="A138">
        <v>9211</v>
      </c>
      <c r="B138" t="s">
        <v>1158</v>
      </c>
      <c r="C138" t="s">
        <v>1159</v>
      </c>
      <c r="D138" t="s">
        <v>377</v>
      </c>
      <c r="E138" t="s">
        <v>33</v>
      </c>
      <c r="F138" t="s">
        <v>34</v>
      </c>
      <c r="G138" t="s">
        <v>1160</v>
      </c>
      <c r="H138" t="s">
        <v>1161</v>
      </c>
      <c r="I138" t="s">
        <v>238</v>
      </c>
      <c r="J138" t="s">
        <v>239</v>
      </c>
      <c r="K138" t="s">
        <v>219</v>
      </c>
      <c r="L138">
        <v>0</v>
      </c>
      <c r="M138">
        <v>35463</v>
      </c>
      <c r="N138">
        <v>37255</v>
      </c>
      <c r="Q138" t="s">
        <v>147</v>
      </c>
      <c r="R138" t="s">
        <v>342</v>
      </c>
      <c r="S138" t="s">
        <v>1162</v>
      </c>
      <c r="T138" t="s">
        <v>230</v>
      </c>
      <c r="U138" t="s">
        <v>44</v>
      </c>
      <c r="V138" t="s">
        <v>1163</v>
      </c>
      <c r="W138" t="s">
        <v>1163</v>
      </c>
      <c r="X138" t="s">
        <v>44</v>
      </c>
      <c r="Y138" t="s">
        <v>1164</v>
      </c>
      <c r="AC138" t="s">
        <v>147</v>
      </c>
      <c r="AD138" t="s">
        <v>148</v>
      </c>
      <c r="AE138">
        <v>0</v>
      </c>
      <c r="AF138">
        <v>0</v>
      </c>
    </row>
    <row r="139" spans="1:33" x14ac:dyDescent="0.3">
      <c r="A139">
        <v>9212</v>
      </c>
      <c r="B139" t="s">
        <v>1165</v>
      </c>
      <c r="C139" t="s">
        <v>1166</v>
      </c>
      <c r="D139" t="s">
        <v>1167</v>
      </c>
      <c r="E139" t="s">
        <v>33</v>
      </c>
      <c r="F139" t="s">
        <v>34</v>
      </c>
      <c r="G139" t="s">
        <v>74</v>
      </c>
      <c r="H139" t="s">
        <v>1168</v>
      </c>
      <c r="I139" t="s">
        <v>645</v>
      </c>
      <c r="J139" t="s">
        <v>646</v>
      </c>
      <c r="K139" t="s">
        <v>76</v>
      </c>
      <c r="L139">
        <v>981</v>
      </c>
      <c r="M139">
        <v>59274</v>
      </c>
      <c r="N139">
        <v>69944</v>
      </c>
      <c r="O139">
        <v>55</v>
      </c>
      <c r="P139">
        <f t="shared" ref="P139:P142" si="1">M139*O139/100</f>
        <v>32600.7</v>
      </c>
      <c r="Q139" t="s">
        <v>53</v>
      </c>
      <c r="R139" t="s">
        <v>152</v>
      </c>
      <c r="S139" t="s">
        <v>1169</v>
      </c>
      <c r="T139" t="s">
        <v>79</v>
      </c>
      <c r="U139" t="s">
        <v>44</v>
      </c>
      <c r="V139" t="s">
        <v>1170</v>
      </c>
      <c r="W139" t="s">
        <v>1170</v>
      </c>
      <c r="X139" t="s">
        <v>44</v>
      </c>
      <c r="Y139" t="s">
        <v>1171</v>
      </c>
      <c r="AA139">
        <v>55</v>
      </c>
      <c r="AC139" t="s">
        <v>53</v>
      </c>
      <c r="AD139" t="s">
        <v>57</v>
      </c>
      <c r="AE139">
        <v>0</v>
      </c>
      <c r="AF139">
        <v>0</v>
      </c>
    </row>
    <row r="140" spans="1:33" x14ac:dyDescent="0.3">
      <c r="A140">
        <v>9213</v>
      </c>
      <c r="B140" t="s">
        <v>1172</v>
      </c>
      <c r="C140" t="s">
        <v>1173</v>
      </c>
      <c r="D140" t="s">
        <v>1174</v>
      </c>
      <c r="E140" t="s">
        <v>33</v>
      </c>
      <c r="F140" t="s">
        <v>34</v>
      </c>
      <c r="G140" t="s">
        <v>74</v>
      </c>
      <c r="H140" t="s">
        <v>1175</v>
      </c>
      <c r="I140" t="s">
        <v>645</v>
      </c>
      <c r="J140" t="s">
        <v>646</v>
      </c>
      <c r="K140" t="s">
        <v>76</v>
      </c>
      <c r="L140">
        <v>625</v>
      </c>
      <c r="M140">
        <v>59249</v>
      </c>
      <c r="N140">
        <v>69913</v>
      </c>
      <c r="O140">
        <v>55</v>
      </c>
      <c r="P140">
        <f t="shared" si="1"/>
        <v>32586.95</v>
      </c>
      <c r="Q140" t="s">
        <v>53</v>
      </c>
      <c r="R140" t="s">
        <v>152</v>
      </c>
      <c r="S140" t="s">
        <v>1169</v>
      </c>
      <c r="T140" t="s">
        <v>79</v>
      </c>
      <c r="U140" t="s">
        <v>44</v>
      </c>
      <c r="V140" t="s">
        <v>1176</v>
      </c>
      <c r="W140" t="s">
        <v>1176</v>
      </c>
      <c r="X140" t="s">
        <v>44</v>
      </c>
      <c r="Y140" t="s">
        <v>1177</v>
      </c>
      <c r="AA140">
        <v>55</v>
      </c>
      <c r="AC140" t="s">
        <v>53</v>
      </c>
      <c r="AD140" t="s">
        <v>57</v>
      </c>
      <c r="AE140">
        <v>0</v>
      </c>
      <c r="AF140">
        <v>0</v>
      </c>
    </row>
    <row r="141" spans="1:33" x14ac:dyDescent="0.3">
      <c r="A141">
        <v>9214</v>
      </c>
      <c r="B141" t="s">
        <v>1178</v>
      </c>
      <c r="C141" t="s">
        <v>1179</v>
      </c>
      <c r="D141" t="s">
        <v>1180</v>
      </c>
      <c r="E141" t="s">
        <v>33</v>
      </c>
      <c r="F141" t="s">
        <v>34</v>
      </c>
      <c r="G141" t="s">
        <v>1181</v>
      </c>
      <c r="H141" t="s">
        <v>1182</v>
      </c>
      <c r="I141" t="s">
        <v>167</v>
      </c>
      <c r="J141" t="s">
        <v>168</v>
      </c>
      <c r="K141" t="s">
        <v>76</v>
      </c>
      <c r="L141">
        <v>278</v>
      </c>
      <c r="M141">
        <v>42735</v>
      </c>
      <c r="N141">
        <v>50427</v>
      </c>
      <c r="O141">
        <v>55</v>
      </c>
      <c r="P141">
        <f t="shared" si="1"/>
        <v>23504.25</v>
      </c>
      <c r="Q141" t="s">
        <v>53</v>
      </c>
      <c r="R141" t="s">
        <v>342</v>
      </c>
      <c r="S141" t="s">
        <v>119</v>
      </c>
      <c r="T141" t="s">
        <v>79</v>
      </c>
      <c r="U141" t="s">
        <v>44</v>
      </c>
      <c r="V141" t="s">
        <v>1183</v>
      </c>
      <c r="W141" t="s">
        <v>1183</v>
      </c>
      <c r="X141" t="s">
        <v>44</v>
      </c>
      <c r="Y141" t="s">
        <v>1184</v>
      </c>
      <c r="AA141">
        <v>55</v>
      </c>
      <c r="AC141" t="s">
        <v>53</v>
      </c>
      <c r="AD141" t="s">
        <v>57</v>
      </c>
      <c r="AE141">
        <v>0</v>
      </c>
      <c r="AF141">
        <v>0</v>
      </c>
    </row>
    <row r="142" spans="1:33" x14ac:dyDescent="0.3">
      <c r="A142">
        <v>9215</v>
      </c>
      <c r="B142" t="s">
        <v>1185</v>
      </c>
      <c r="C142" t="s">
        <v>1186</v>
      </c>
      <c r="D142" t="s">
        <v>1187</v>
      </c>
      <c r="E142" t="s">
        <v>33</v>
      </c>
      <c r="F142" t="s">
        <v>34</v>
      </c>
      <c r="G142" t="s">
        <v>1188</v>
      </c>
      <c r="H142" t="s">
        <v>1189</v>
      </c>
      <c r="I142" t="s">
        <v>645</v>
      </c>
      <c r="J142" t="s">
        <v>646</v>
      </c>
      <c r="K142" t="s">
        <v>76</v>
      </c>
      <c r="L142">
        <v>139</v>
      </c>
      <c r="M142">
        <v>28895</v>
      </c>
      <c r="N142">
        <v>34097</v>
      </c>
      <c r="O142">
        <v>55</v>
      </c>
      <c r="P142">
        <f t="shared" si="1"/>
        <v>15892.25</v>
      </c>
      <c r="Q142" t="s">
        <v>53</v>
      </c>
      <c r="R142" t="s">
        <v>77</v>
      </c>
      <c r="S142" t="s">
        <v>78</v>
      </c>
      <c r="T142" t="s">
        <v>79</v>
      </c>
      <c r="U142" t="s">
        <v>44</v>
      </c>
      <c r="V142" t="s">
        <v>1190</v>
      </c>
      <c r="W142" t="s">
        <v>1190</v>
      </c>
      <c r="X142" t="s">
        <v>44</v>
      </c>
      <c r="Y142" t="s">
        <v>1191</v>
      </c>
      <c r="AA142">
        <v>55</v>
      </c>
      <c r="AC142" t="s">
        <v>53</v>
      </c>
      <c r="AD142" t="s">
        <v>57</v>
      </c>
      <c r="AE142">
        <v>0</v>
      </c>
      <c r="AF142">
        <v>0</v>
      </c>
    </row>
    <row r="143" spans="1:33" hidden="1" x14ac:dyDescent="0.3">
      <c r="A143">
        <v>9216</v>
      </c>
      <c r="B143" t="s">
        <v>1192</v>
      </c>
      <c r="C143" t="s">
        <v>1193</v>
      </c>
      <c r="D143" t="s">
        <v>197</v>
      </c>
      <c r="E143" t="s">
        <v>33</v>
      </c>
      <c r="F143" t="s">
        <v>34</v>
      </c>
      <c r="G143" t="s">
        <v>1194</v>
      </c>
      <c r="H143" t="s">
        <v>1195</v>
      </c>
      <c r="I143" t="s">
        <v>1044</v>
      </c>
      <c r="J143" t="s">
        <v>1045</v>
      </c>
      <c r="K143" t="s">
        <v>52</v>
      </c>
      <c r="L143">
        <v>5242</v>
      </c>
      <c r="M143">
        <v>21666</v>
      </c>
      <c r="N143">
        <v>23480</v>
      </c>
      <c r="Q143" t="s">
        <v>200</v>
      </c>
      <c r="R143" t="s">
        <v>54</v>
      </c>
      <c r="S143" t="s">
        <v>1196</v>
      </c>
      <c r="T143" t="s">
        <v>56</v>
      </c>
      <c r="U143" t="s">
        <v>44</v>
      </c>
      <c r="V143" t="s">
        <v>1197</v>
      </c>
      <c r="W143" t="s">
        <v>1197</v>
      </c>
      <c r="X143" t="s">
        <v>44</v>
      </c>
      <c r="Y143" t="s">
        <v>1198</v>
      </c>
      <c r="AC143" t="s">
        <v>200</v>
      </c>
      <c r="AD143" t="s">
        <v>204</v>
      </c>
      <c r="AE143">
        <v>0</v>
      </c>
      <c r="AF143">
        <v>0</v>
      </c>
    </row>
    <row r="144" spans="1:33" hidden="1" x14ac:dyDescent="0.3">
      <c r="A144">
        <v>9217</v>
      </c>
      <c r="B144" t="s">
        <v>1199</v>
      </c>
      <c r="C144" t="s">
        <v>1200</v>
      </c>
      <c r="D144" t="s">
        <v>1201</v>
      </c>
      <c r="E144" t="s">
        <v>33</v>
      </c>
      <c r="F144" t="s">
        <v>61</v>
      </c>
      <c r="G144" t="s">
        <v>1202</v>
      </c>
      <c r="H144" t="s">
        <v>1203</v>
      </c>
      <c r="I144" t="s">
        <v>645</v>
      </c>
      <c r="J144" t="s">
        <v>646</v>
      </c>
      <c r="K144" t="s">
        <v>149</v>
      </c>
      <c r="L144">
        <v>14287</v>
      </c>
      <c r="M144">
        <v>28155</v>
      </c>
      <c r="N144">
        <v>33223</v>
      </c>
      <c r="Q144" t="s">
        <v>793</v>
      </c>
      <c r="R144" t="s">
        <v>41</v>
      </c>
      <c r="S144" t="s">
        <v>1204</v>
      </c>
      <c r="T144" t="s">
        <v>79</v>
      </c>
      <c r="U144" t="s">
        <v>44</v>
      </c>
      <c r="V144" t="s">
        <v>1205</v>
      </c>
      <c r="W144" t="s">
        <v>1205</v>
      </c>
      <c r="X144" t="s">
        <v>44</v>
      </c>
      <c r="Y144" t="s">
        <v>1206</v>
      </c>
      <c r="AC144" t="s">
        <v>793</v>
      </c>
      <c r="AD144" t="s">
        <v>798</v>
      </c>
      <c r="AE144">
        <v>0</v>
      </c>
      <c r="AF144">
        <v>0</v>
      </c>
    </row>
    <row r="145" spans="1:33" x14ac:dyDescent="0.3">
      <c r="A145">
        <v>9218</v>
      </c>
      <c r="B145" t="s">
        <v>1207</v>
      </c>
      <c r="C145" t="s">
        <v>1208</v>
      </c>
      <c r="D145" t="s">
        <v>1209</v>
      </c>
      <c r="E145" t="s">
        <v>33</v>
      </c>
      <c r="F145" t="s">
        <v>34</v>
      </c>
      <c r="G145" t="s">
        <v>1210</v>
      </c>
      <c r="H145" t="s">
        <v>1211</v>
      </c>
      <c r="I145" t="s">
        <v>474</v>
      </c>
      <c r="J145" t="s">
        <v>475</v>
      </c>
      <c r="K145" t="s">
        <v>219</v>
      </c>
      <c r="L145">
        <v>0</v>
      </c>
      <c r="M145">
        <v>27551</v>
      </c>
      <c r="N145">
        <v>28976</v>
      </c>
      <c r="O145">
        <v>40</v>
      </c>
      <c r="P145">
        <f>M145*O145/100</f>
        <v>11020.4</v>
      </c>
      <c r="Q145" t="s">
        <v>53</v>
      </c>
      <c r="R145" t="s">
        <v>907</v>
      </c>
      <c r="S145" t="s">
        <v>908</v>
      </c>
      <c r="T145" t="s">
        <v>56</v>
      </c>
      <c r="U145" t="s">
        <v>44</v>
      </c>
      <c r="V145" t="s">
        <v>1212</v>
      </c>
      <c r="W145" t="s">
        <v>1212</v>
      </c>
      <c r="X145" t="s">
        <v>44</v>
      </c>
      <c r="Y145" t="s">
        <v>1213</v>
      </c>
      <c r="AC145" t="s">
        <v>53</v>
      </c>
      <c r="AD145" t="s">
        <v>57</v>
      </c>
      <c r="AE145">
        <v>0</v>
      </c>
      <c r="AF145">
        <v>0</v>
      </c>
      <c r="AG145">
        <v>30</v>
      </c>
    </row>
    <row r="146" spans="1:33" hidden="1" x14ac:dyDescent="0.3">
      <c r="A146">
        <v>9219</v>
      </c>
      <c r="B146" t="s">
        <v>1214</v>
      </c>
      <c r="C146" t="s">
        <v>1215</v>
      </c>
      <c r="D146" t="s">
        <v>214</v>
      </c>
      <c r="E146" t="s">
        <v>33</v>
      </c>
      <c r="F146" t="s">
        <v>34</v>
      </c>
      <c r="G146" t="s">
        <v>1216</v>
      </c>
      <c r="H146" t="s">
        <v>1217</v>
      </c>
      <c r="I146" t="s">
        <v>167</v>
      </c>
      <c r="J146" t="s">
        <v>168</v>
      </c>
      <c r="K146" t="s">
        <v>219</v>
      </c>
      <c r="L146">
        <v>0</v>
      </c>
      <c r="M146">
        <v>4031</v>
      </c>
      <c r="N146">
        <v>4756</v>
      </c>
      <c r="Q146" t="s">
        <v>147</v>
      </c>
      <c r="R146" t="s">
        <v>686</v>
      </c>
      <c r="S146" t="s">
        <v>1218</v>
      </c>
      <c r="T146" t="s">
        <v>43</v>
      </c>
      <c r="U146" t="s">
        <v>44</v>
      </c>
      <c r="V146" t="s">
        <v>1219</v>
      </c>
      <c r="W146" t="s">
        <v>1219</v>
      </c>
      <c r="X146" t="s">
        <v>44</v>
      </c>
      <c r="Y146" t="s">
        <v>1220</v>
      </c>
      <c r="AC146" t="s">
        <v>147</v>
      </c>
      <c r="AD146" t="s">
        <v>148</v>
      </c>
      <c r="AE146">
        <v>0</v>
      </c>
      <c r="AF146">
        <v>0</v>
      </c>
    </row>
    <row r="147" spans="1:33" hidden="1" x14ac:dyDescent="0.3">
      <c r="A147">
        <v>9220</v>
      </c>
      <c r="B147" t="s">
        <v>1221</v>
      </c>
      <c r="C147" t="s">
        <v>1222</v>
      </c>
      <c r="D147" t="s">
        <v>294</v>
      </c>
      <c r="E147" t="s">
        <v>33</v>
      </c>
      <c r="F147" t="s">
        <v>34</v>
      </c>
      <c r="G147" t="s">
        <v>1223</v>
      </c>
      <c r="H147" t="s">
        <v>1224</v>
      </c>
      <c r="I147" t="s">
        <v>645</v>
      </c>
      <c r="J147" t="s">
        <v>646</v>
      </c>
      <c r="K147" t="s">
        <v>52</v>
      </c>
      <c r="L147">
        <v>484</v>
      </c>
      <c r="M147">
        <v>16958</v>
      </c>
      <c r="N147">
        <v>17924</v>
      </c>
      <c r="Q147" t="s">
        <v>147</v>
      </c>
      <c r="R147" t="s">
        <v>54</v>
      </c>
      <c r="S147" t="s">
        <v>1225</v>
      </c>
      <c r="T147" t="s">
        <v>56</v>
      </c>
      <c r="U147" t="s">
        <v>44</v>
      </c>
      <c r="V147" t="s">
        <v>1226</v>
      </c>
      <c r="W147" t="s">
        <v>1226</v>
      </c>
      <c r="X147" t="s">
        <v>44</v>
      </c>
      <c r="Y147" t="s">
        <v>1227</v>
      </c>
      <c r="AC147" t="s">
        <v>147</v>
      </c>
      <c r="AD147" t="s">
        <v>148</v>
      </c>
      <c r="AE147">
        <v>0</v>
      </c>
      <c r="AF147">
        <v>0</v>
      </c>
    </row>
    <row r="148" spans="1:33" hidden="1" x14ac:dyDescent="0.3">
      <c r="A148">
        <v>9221</v>
      </c>
      <c r="B148" t="s">
        <v>1228</v>
      </c>
      <c r="C148" t="s">
        <v>1229</v>
      </c>
      <c r="D148" t="s">
        <v>214</v>
      </c>
      <c r="E148" t="s">
        <v>33</v>
      </c>
      <c r="F148" t="s">
        <v>34</v>
      </c>
      <c r="G148" t="s">
        <v>1230</v>
      </c>
      <c r="H148" t="s">
        <v>1231</v>
      </c>
      <c r="I148" t="s">
        <v>167</v>
      </c>
      <c r="J148" t="s">
        <v>168</v>
      </c>
      <c r="K148" t="s">
        <v>219</v>
      </c>
      <c r="L148">
        <v>435</v>
      </c>
      <c r="M148">
        <v>5292</v>
      </c>
      <c r="N148">
        <v>5660</v>
      </c>
      <c r="Q148" t="s">
        <v>147</v>
      </c>
      <c r="R148" t="s">
        <v>220</v>
      </c>
      <c r="S148" t="s">
        <v>1232</v>
      </c>
      <c r="T148" t="s">
        <v>56</v>
      </c>
      <c r="U148" t="s">
        <v>44</v>
      </c>
      <c r="V148" t="s">
        <v>1233</v>
      </c>
      <c r="W148" t="s">
        <v>1233</v>
      </c>
      <c r="X148" t="s">
        <v>44</v>
      </c>
      <c r="Y148" t="s">
        <v>1234</v>
      </c>
      <c r="AC148" t="s">
        <v>147</v>
      </c>
      <c r="AD148" t="s">
        <v>148</v>
      </c>
      <c r="AE148">
        <v>0</v>
      </c>
      <c r="AF148">
        <v>0</v>
      </c>
    </row>
    <row r="149" spans="1:33" hidden="1" x14ac:dyDescent="0.3">
      <c r="A149">
        <v>9222</v>
      </c>
      <c r="B149" t="s">
        <v>1235</v>
      </c>
      <c r="C149" t="s">
        <v>1236</v>
      </c>
      <c r="D149" t="s">
        <v>226</v>
      </c>
      <c r="E149" t="s">
        <v>33</v>
      </c>
      <c r="F149" t="s">
        <v>34</v>
      </c>
      <c r="G149" t="s">
        <v>1237</v>
      </c>
      <c r="H149" t="s">
        <v>1238</v>
      </c>
      <c r="I149" t="s">
        <v>474</v>
      </c>
      <c r="J149" t="s">
        <v>475</v>
      </c>
      <c r="K149" t="s">
        <v>85</v>
      </c>
      <c r="L149">
        <v>1831</v>
      </c>
      <c r="M149">
        <v>18305</v>
      </c>
      <c r="N149">
        <v>19515</v>
      </c>
      <c r="Q149" t="s">
        <v>147</v>
      </c>
      <c r="R149" t="s">
        <v>607</v>
      </c>
      <c r="S149" t="s">
        <v>672</v>
      </c>
      <c r="T149" t="s">
        <v>56</v>
      </c>
      <c r="U149" t="s">
        <v>44</v>
      </c>
      <c r="V149" t="s">
        <v>1239</v>
      </c>
      <c r="W149" t="s">
        <v>1239</v>
      </c>
      <c r="X149" t="s">
        <v>44</v>
      </c>
      <c r="Y149" t="s">
        <v>1240</v>
      </c>
      <c r="AC149" t="s">
        <v>147</v>
      </c>
      <c r="AD149" t="s">
        <v>148</v>
      </c>
      <c r="AE149">
        <v>0</v>
      </c>
      <c r="AF149">
        <v>0</v>
      </c>
    </row>
    <row r="150" spans="1:33" hidden="1" x14ac:dyDescent="0.3">
      <c r="A150">
        <v>9223</v>
      </c>
      <c r="B150" t="s">
        <v>1241</v>
      </c>
      <c r="C150" t="s">
        <v>1242</v>
      </c>
      <c r="D150" t="s">
        <v>214</v>
      </c>
      <c r="E150" t="s">
        <v>33</v>
      </c>
      <c r="F150" t="s">
        <v>34</v>
      </c>
      <c r="G150" t="s">
        <v>1243</v>
      </c>
      <c r="H150" t="s">
        <v>1244</v>
      </c>
      <c r="I150" t="s">
        <v>1245</v>
      </c>
      <c r="J150" t="s">
        <v>1044</v>
      </c>
      <c r="K150" t="s">
        <v>52</v>
      </c>
      <c r="L150">
        <v>347</v>
      </c>
      <c r="M150">
        <v>16821</v>
      </c>
      <c r="N150">
        <v>17762</v>
      </c>
      <c r="Q150" t="s">
        <v>147</v>
      </c>
      <c r="R150" t="s">
        <v>54</v>
      </c>
      <c r="S150" t="s">
        <v>55</v>
      </c>
      <c r="T150" t="s">
        <v>56</v>
      </c>
      <c r="U150" t="s">
        <v>44</v>
      </c>
      <c r="V150" t="s">
        <v>1246</v>
      </c>
      <c r="W150" t="s">
        <v>1246</v>
      </c>
      <c r="X150" t="s">
        <v>44</v>
      </c>
      <c r="Y150" t="s">
        <v>1247</v>
      </c>
      <c r="AC150" t="s">
        <v>147</v>
      </c>
      <c r="AD150" t="s">
        <v>148</v>
      </c>
      <c r="AE150">
        <v>0</v>
      </c>
      <c r="AF150">
        <v>0</v>
      </c>
    </row>
    <row r="151" spans="1:33" hidden="1" x14ac:dyDescent="0.3">
      <c r="A151">
        <v>9224</v>
      </c>
      <c r="B151" t="s">
        <v>1248</v>
      </c>
      <c r="C151" t="s">
        <v>1249</v>
      </c>
      <c r="D151" t="s">
        <v>214</v>
      </c>
      <c r="E151" t="s">
        <v>33</v>
      </c>
      <c r="F151" t="s">
        <v>34</v>
      </c>
      <c r="G151" t="s">
        <v>1250</v>
      </c>
      <c r="H151" t="s">
        <v>1251</v>
      </c>
      <c r="I151" t="s">
        <v>645</v>
      </c>
      <c r="J151" t="s">
        <v>646</v>
      </c>
      <c r="K151" t="s">
        <v>297</v>
      </c>
      <c r="L151">
        <v>2137</v>
      </c>
      <c r="M151">
        <v>18561</v>
      </c>
      <c r="N151">
        <v>19816</v>
      </c>
      <c r="Q151" t="s">
        <v>147</v>
      </c>
      <c r="R151" t="s">
        <v>118</v>
      </c>
      <c r="S151" t="s">
        <v>1252</v>
      </c>
      <c r="T151" t="s">
        <v>56</v>
      </c>
      <c r="U151" t="s">
        <v>44</v>
      </c>
      <c r="V151" t="s">
        <v>1253</v>
      </c>
      <c r="W151" t="s">
        <v>1253</v>
      </c>
      <c r="X151" t="s">
        <v>44</v>
      </c>
      <c r="Y151" t="s">
        <v>1254</v>
      </c>
      <c r="AC151" t="s">
        <v>147</v>
      </c>
      <c r="AD151" t="s">
        <v>148</v>
      </c>
      <c r="AE151">
        <v>0</v>
      </c>
      <c r="AF151">
        <v>0</v>
      </c>
    </row>
    <row r="152" spans="1:33" hidden="1" x14ac:dyDescent="0.3">
      <c r="A152">
        <v>9225</v>
      </c>
      <c r="B152" t="s">
        <v>1255</v>
      </c>
      <c r="C152" t="s">
        <v>1256</v>
      </c>
      <c r="D152" t="s">
        <v>214</v>
      </c>
      <c r="E152" t="s">
        <v>33</v>
      </c>
      <c r="F152" t="s">
        <v>34</v>
      </c>
      <c r="G152" t="s">
        <v>1257</v>
      </c>
      <c r="H152" t="s">
        <v>1258</v>
      </c>
      <c r="I152" t="s">
        <v>167</v>
      </c>
      <c r="J152" t="s">
        <v>168</v>
      </c>
      <c r="K152" t="s">
        <v>219</v>
      </c>
      <c r="L152">
        <v>854</v>
      </c>
      <c r="M152">
        <v>8486</v>
      </c>
      <c r="N152">
        <v>10013</v>
      </c>
      <c r="Q152" t="s">
        <v>147</v>
      </c>
      <c r="R152" t="s">
        <v>54</v>
      </c>
      <c r="S152" t="s">
        <v>1259</v>
      </c>
      <c r="T152" t="s">
        <v>87</v>
      </c>
      <c r="U152" t="s">
        <v>44</v>
      </c>
      <c r="V152" t="s">
        <v>1260</v>
      </c>
      <c r="W152" t="s">
        <v>1260</v>
      </c>
      <c r="X152" t="s">
        <v>44</v>
      </c>
      <c r="Y152" t="s">
        <v>1261</v>
      </c>
      <c r="AC152" t="s">
        <v>147</v>
      </c>
      <c r="AD152" t="s">
        <v>148</v>
      </c>
      <c r="AE152">
        <v>0</v>
      </c>
      <c r="AF152">
        <v>0</v>
      </c>
    </row>
    <row r="153" spans="1:33" hidden="1" x14ac:dyDescent="0.3">
      <c r="A153">
        <v>9226</v>
      </c>
      <c r="B153" t="s">
        <v>1262</v>
      </c>
      <c r="C153" t="s">
        <v>1263</v>
      </c>
      <c r="D153" t="s">
        <v>214</v>
      </c>
      <c r="E153" t="s">
        <v>33</v>
      </c>
      <c r="F153" t="s">
        <v>34</v>
      </c>
      <c r="G153" t="s">
        <v>1264</v>
      </c>
      <c r="H153" t="s">
        <v>1265</v>
      </c>
      <c r="I153" t="s">
        <v>167</v>
      </c>
      <c r="J153" t="s">
        <v>168</v>
      </c>
      <c r="K153" t="s">
        <v>219</v>
      </c>
      <c r="L153">
        <v>0</v>
      </c>
      <c r="M153">
        <v>3526</v>
      </c>
      <c r="N153">
        <v>4160</v>
      </c>
      <c r="Q153" t="s">
        <v>147</v>
      </c>
      <c r="R153" t="s">
        <v>326</v>
      </c>
      <c r="S153" t="s">
        <v>1266</v>
      </c>
      <c r="T153" t="s">
        <v>43</v>
      </c>
      <c r="U153" t="s">
        <v>44</v>
      </c>
      <c r="V153" t="s">
        <v>1267</v>
      </c>
      <c r="W153" t="s">
        <v>1267</v>
      </c>
      <c r="X153" t="s">
        <v>44</v>
      </c>
      <c r="Y153" t="s">
        <v>1268</v>
      </c>
      <c r="AC153" t="s">
        <v>147</v>
      </c>
      <c r="AD153" t="s">
        <v>148</v>
      </c>
      <c r="AE153">
        <v>0</v>
      </c>
      <c r="AF153">
        <v>0</v>
      </c>
    </row>
    <row r="154" spans="1:33" hidden="1" x14ac:dyDescent="0.3">
      <c r="A154">
        <v>9227</v>
      </c>
      <c r="B154" t="s">
        <v>1269</v>
      </c>
      <c r="C154" t="s">
        <v>1270</v>
      </c>
      <c r="D154" t="s">
        <v>214</v>
      </c>
      <c r="E154" t="s">
        <v>33</v>
      </c>
      <c r="F154" t="s">
        <v>34</v>
      </c>
      <c r="G154" t="s">
        <v>1271</v>
      </c>
      <c r="H154" t="s">
        <v>1272</v>
      </c>
      <c r="I154" t="s">
        <v>167</v>
      </c>
      <c r="J154" t="s">
        <v>168</v>
      </c>
      <c r="K154" t="s">
        <v>219</v>
      </c>
      <c r="L154">
        <v>0</v>
      </c>
      <c r="M154">
        <v>2919</v>
      </c>
      <c r="N154">
        <v>3444</v>
      </c>
      <c r="Q154" t="s">
        <v>147</v>
      </c>
      <c r="R154" t="s">
        <v>326</v>
      </c>
      <c r="S154" t="s">
        <v>1273</v>
      </c>
      <c r="T154" t="s">
        <v>43</v>
      </c>
      <c r="U154" t="s">
        <v>44</v>
      </c>
      <c r="V154" t="s">
        <v>1274</v>
      </c>
      <c r="W154" t="s">
        <v>1274</v>
      </c>
      <c r="X154" t="s">
        <v>44</v>
      </c>
      <c r="Y154" t="s">
        <v>1275</v>
      </c>
      <c r="AC154" t="s">
        <v>147</v>
      </c>
      <c r="AD154" t="s">
        <v>148</v>
      </c>
      <c r="AE154">
        <v>0</v>
      </c>
      <c r="AF154">
        <v>0</v>
      </c>
    </row>
    <row r="155" spans="1:33" hidden="1" x14ac:dyDescent="0.3">
      <c r="A155">
        <v>9228</v>
      </c>
      <c r="B155" t="s">
        <v>1276</v>
      </c>
      <c r="C155" t="s">
        <v>1277</v>
      </c>
      <c r="D155" t="s">
        <v>214</v>
      </c>
      <c r="E155" t="s">
        <v>33</v>
      </c>
      <c r="F155" t="s">
        <v>34</v>
      </c>
      <c r="G155" t="s">
        <v>1278</v>
      </c>
      <c r="H155" t="s">
        <v>1279</v>
      </c>
      <c r="I155" t="s">
        <v>167</v>
      </c>
      <c r="J155" t="s">
        <v>168</v>
      </c>
      <c r="K155" t="s">
        <v>219</v>
      </c>
      <c r="L155">
        <v>541</v>
      </c>
      <c r="M155">
        <v>8123</v>
      </c>
      <c r="N155">
        <v>9585</v>
      </c>
      <c r="Q155" t="s">
        <v>147</v>
      </c>
      <c r="R155" t="s">
        <v>1280</v>
      </c>
      <c r="S155" t="s">
        <v>1281</v>
      </c>
      <c r="T155" t="s">
        <v>87</v>
      </c>
      <c r="U155" t="s">
        <v>44</v>
      </c>
      <c r="V155" t="s">
        <v>1282</v>
      </c>
      <c r="W155" t="s">
        <v>1282</v>
      </c>
      <c r="X155" t="s">
        <v>44</v>
      </c>
      <c r="Y155" t="s">
        <v>1283</v>
      </c>
      <c r="AC155" t="s">
        <v>147</v>
      </c>
      <c r="AD155" t="s">
        <v>148</v>
      </c>
      <c r="AE155">
        <v>0</v>
      </c>
      <c r="AF155">
        <v>0</v>
      </c>
    </row>
    <row r="156" spans="1:33" hidden="1" x14ac:dyDescent="0.3">
      <c r="A156">
        <v>9229</v>
      </c>
      <c r="B156" t="s">
        <v>1284</v>
      </c>
      <c r="C156" t="s">
        <v>1285</v>
      </c>
      <c r="D156" t="s">
        <v>1286</v>
      </c>
      <c r="E156" t="s">
        <v>33</v>
      </c>
      <c r="F156" t="s">
        <v>34</v>
      </c>
      <c r="G156" t="s">
        <v>1287</v>
      </c>
      <c r="H156" t="s">
        <v>1288</v>
      </c>
      <c r="I156" t="s">
        <v>645</v>
      </c>
      <c r="J156" t="s">
        <v>646</v>
      </c>
      <c r="K156" t="s">
        <v>85</v>
      </c>
      <c r="L156">
        <v>0</v>
      </c>
      <c r="M156">
        <v>16474</v>
      </c>
      <c r="N156">
        <v>17353</v>
      </c>
      <c r="Q156" t="s">
        <v>147</v>
      </c>
      <c r="R156" t="s">
        <v>86</v>
      </c>
      <c r="S156" t="s">
        <v>879</v>
      </c>
      <c r="T156" t="s">
        <v>56</v>
      </c>
      <c r="U156" t="s">
        <v>44</v>
      </c>
      <c r="V156" t="s">
        <v>1289</v>
      </c>
      <c r="W156" t="s">
        <v>1289</v>
      </c>
      <c r="X156" t="s">
        <v>44</v>
      </c>
      <c r="Y156" t="s">
        <v>1290</v>
      </c>
      <c r="AC156" t="s">
        <v>147</v>
      </c>
      <c r="AD156" t="s">
        <v>148</v>
      </c>
      <c r="AE156">
        <v>0</v>
      </c>
      <c r="AF156">
        <v>0</v>
      </c>
    </row>
    <row r="157" spans="1:33" hidden="1" x14ac:dyDescent="0.3">
      <c r="A157">
        <v>9230</v>
      </c>
      <c r="B157" t="s">
        <v>1291</v>
      </c>
      <c r="C157" t="s">
        <v>1292</v>
      </c>
      <c r="D157" t="s">
        <v>214</v>
      </c>
      <c r="E157" t="s">
        <v>33</v>
      </c>
      <c r="F157" t="s">
        <v>34</v>
      </c>
      <c r="G157" t="s">
        <v>1293</v>
      </c>
      <c r="H157" t="s">
        <v>1294</v>
      </c>
      <c r="I157" t="s">
        <v>645</v>
      </c>
      <c r="J157" t="s">
        <v>646</v>
      </c>
      <c r="K157" t="s">
        <v>219</v>
      </c>
      <c r="L157">
        <v>0</v>
      </c>
      <c r="M157">
        <v>11852</v>
      </c>
      <c r="N157">
        <v>13985</v>
      </c>
      <c r="Q157" t="s">
        <v>147</v>
      </c>
      <c r="R157" t="s">
        <v>326</v>
      </c>
      <c r="S157" t="s">
        <v>1295</v>
      </c>
      <c r="T157" t="s">
        <v>79</v>
      </c>
      <c r="U157" t="s">
        <v>44</v>
      </c>
      <c r="V157" t="s">
        <v>1296</v>
      </c>
      <c r="W157" t="s">
        <v>1296</v>
      </c>
      <c r="X157" t="s">
        <v>44</v>
      </c>
      <c r="Y157" t="s">
        <v>1297</v>
      </c>
      <c r="AC157" t="s">
        <v>147</v>
      </c>
      <c r="AD157" t="s">
        <v>148</v>
      </c>
      <c r="AE157">
        <v>0</v>
      </c>
      <c r="AF157">
        <v>0</v>
      </c>
    </row>
    <row r="158" spans="1:33" hidden="1" x14ac:dyDescent="0.3">
      <c r="A158">
        <v>9231</v>
      </c>
      <c r="B158" t="s">
        <v>1298</v>
      </c>
      <c r="C158" t="s">
        <v>1299</v>
      </c>
      <c r="D158" t="s">
        <v>838</v>
      </c>
      <c r="E158" t="s">
        <v>33</v>
      </c>
      <c r="F158" t="s">
        <v>34</v>
      </c>
      <c r="G158" t="s">
        <v>1300</v>
      </c>
      <c r="H158" t="s">
        <v>1301</v>
      </c>
      <c r="I158" t="s">
        <v>167</v>
      </c>
      <c r="J158" t="s">
        <v>168</v>
      </c>
      <c r="K158" t="s">
        <v>219</v>
      </c>
      <c r="L158">
        <v>0</v>
      </c>
      <c r="M158">
        <v>35413</v>
      </c>
      <c r="N158">
        <v>37196</v>
      </c>
      <c r="Q158" t="s">
        <v>169</v>
      </c>
      <c r="R158" t="s">
        <v>342</v>
      </c>
      <c r="S158" t="s">
        <v>1302</v>
      </c>
      <c r="T158" t="s">
        <v>56</v>
      </c>
      <c r="U158" t="s">
        <v>44</v>
      </c>
      <c r="V158" t="s">
        <v>1303</v>
      </c>
      <c r="W158" t="s">
        <v>1303</v>
      </c>
      <c r="X158" t="s">
        <v>44</v>
      </c>
      <c r="Y158" t="s">
        <v>1304</v>
      </c>
      <c r="AC158" t="s">
        <v>169</v>
      </c>
      <c r="AD158" t="s">
        <v>175</v>
      </c>
      <c r="AE158">
        <v>0</v>
      </c>
      <c r="AF158">
        <v>0</v>
      </c>
    </row>
    <row r="159" spans="1:33" hidden="1" x14ac:dyDescent="0.3">
      <c r="A159">
        <v>9232</v>
      </c>
      <c r="B159" t="s">
        <v>1305</v>
      </c>
      <c r="C159" t="s">
        <v>1306</v>
      </c>
      <c r="D159" t="s">
        <v>317</v>
      </c>
      <c r="E159" t="s">
        <v>49</v>
      </c>
      <c r="F159" t="s">
        <v>61</v>
      </c>
      <c r="G159" t="s">
        <v>1307</v>
      </c>
      <c r="H159" t="s">
        <v>1308</v>
      </c>
      <c r="I159" t="s">
        <v>755</v>
      </c>
      <c r="J159" t="s">
        <v>1309</v>
      </c>
      <c r="K159" t="s">
        <v>39</v>
      </c>
      <c r="L159">
        <v>712</v>
      </c>
      <c r="M159">
        <v>4804</v>
      </c>
      <c r="N159">
        <v>5668</v>
      </c>
      <c r="Q159" t="s">
        <v>169</v>
      </c>
      <c r="R159" t="s">
        <v>794</v>
      </c>
      <c r="S159" t="s">
        <v>841</v>
      </c>
      <c r="T159" t="s">
        <v>43</v>
      </c>
      <c r="U159" t="s">
        <v>44</v>
      </c>
      <c r="V159" t="s">
        <v>1310</v>
      </c>
      <c r="W159" t="s">
        <v>1310</v>
      </c>
      <c r="X159" t="s">
        <v>44</v>
      </c>
      <c r="Y159" t="s">
        <v>1311</v>
      </c>
      <c r="AC159" t="s">
        <v>169</v>
      </c>
      <c r="AD159" t="s">
        <v>175</v>
      </c>
      <c r="AE159">
        <v>0</v>
      </c>
      <c r="AF159">
        <v>0</v>
      </c>
    </row>
    <row r="160" spans="1:33" hidden="1" x14ac:dyDescent="0.3">
      <c r="A160">
        <v>9233</v>
      </c>
      <c r="B160" t="s">
        <v>1312</v>
      </c>
      <c r="C160" t="s">
        <v>1313</v>
      </c>
      <c r="D160" t="s">
        <v>1314</v>
      </c>
      <c r="E160" t="s">
        <v>49</v>
      </c>
      <c r="F160" t="s">
        <v>61</v>
      </c>
      <c r="G160" t="s">
        <v>1315</v>
      </c>
      <c r="H160" t="s">
        <v>1316</v>
      </c>
      <c r="I160" t="s">
        <v>1025</v>
      </c>
      <c r="J160" t="s">
        <v>168</v>
      </c>
      <c r="K160" t="s">
        <v>52</v>
      </c>
      <c r="L160">
        <v>367</v>
      </c>
      <c r="M160">
        <v>16841</v>
      </c>
      <c r="N160">
        <v>17786</v>
      </c>
      <c r="Q160" t="s">
        <v>793</v>
      </c>
      <c r="R160" t="s">
        <v>358</v>
      </c>
      <c r="S160" t="s">
        <v>380</v>
      </c>
      <c r="T160" t="s">
        <v>56</v>
      </c>
      <c r="U160" t="s">
        <v>44</v>
      </c>
      <c r="V160" t="s">
        <v>1317</v>
      </c>
      <c r="W160" t="s">
        <v>1317</v>
      </c>
      <c r="X160" t="s">
        <v>44</v>
      </c>
      <c r="Y160" t="s">
        <v>1318</v>
      </c>
      <c r="AC160" t="s">
        <v>793</v>
      </c>
      <c r="AD160" t="s">
        <v>798</v>
      </c>
      <c r="AE160">
        <v>0</v>
      </c>
      <c r="AF160">
        <v>0</v>
      </c>
    </row>
    <row r="161" spans="1:33" hidden="1" x14ac:dyDescent="0.3">
      <c r="A161">
        <v>9234</v>
      </c>
      <c r="B161" t="s">
        <v>1319</v>
      </c>
      <c r="C161" t="s">
        <v>1320</v>
      </c>
      <c r="D161" t="s">
        <v>1321</v>
      </c>
      <c r="E161" t="s">
        <v>49</v>
      </c>
      <c r="F161" t="s">
        <v>809</v>
      </c>
      <c r="G161" t="s">
        <v>74</v>
      </c>
      <c r="H161" t="s">
        <v>1322</v>
      </c>
      <c r="I161" t="s">
        <v>167</v>
      </c>
      <c r="J161" t="s">
        <v>168</v>
      </c>
      <c r="K161" t="s">
        <v>76</v>
      </c>
      <c r="L161">
        <v>6228</v>
      </c>
      <c r="M161">
        <v>38492</v>
      </c>
      <c r="N161">
        <v>45420</v>
      </c>
      <c r="Q161" t="s">
        <v>40</v>
      </c>
      <c r="R161" t="s">
        <v>77</v>
      </c>
      <c r="S161" t="s">
        <v>78</v>
      </c>
      <c r="T161" t="s">
        <v>79</v>
      </c>
      <c r="U161" t="s">
        <v>44</v>
      </c>
      <c r="V161" t="s">
        <v>1323</v>
      </c>
      <c r="W161" t="s">
        <v>1323</v>
      </c>
      <c r="X161" t="s">
        <v>44</v>
      </c>
      <c r="Y161" t="s">
        <v>1324</v>
      </c>
      <c r="AC161" t="s">
        <v>40</v>
      </c>
      <c r="AD161" t="s">
        <v>47</v>
      </c>
      <c r="AE161">
        <v>0</v>
      </c>
      <c r="AF161">
        <v>0</v>
      </c>
    </row>
    <row r="162" spans="1:33" hidden="1" x14ac:dyDescent="0.3">
      <c r="A162">
        <v>9235</v>
      </c>
      <c r="B162" t="s">
        <v>1325</v>
      </c>
      <c r="C162" t="s">
        <v>1326</v>
      </c>
      <c r="D162" t="s">
        <v>1327</v>
      </c>
      <c r="E162" t="s">
        <v>49</v>
      </c>
      <c r="F162" t="s">
        <v>809</v>
      </c>
      <c r="G162" t="s">
        <v>74</v>
      </c>
      <c r="H162" t="s">
        <v>1328</v>
      </c>
      <c r="I162" t="s">
        <v>167</v>
      </c>
      <c r="J162" t="s">
        <v>168</v>
      </c>
      <c r="K162" t="s">
        <v>76</v>
      </c>
      <c r="L162">
        <v>8867</v>
      </c>
      <c r="M162">
        <v>52532</v>
      </c>
      <c r="N162">
        <v>61988</v>
      </c>
      <c r="Q162" t="s">
        <v>40</v>
      </c>
      <c r="R162" t="s">
        <v>77</v>
      </c>
      <c r="S162" t="s">
        <v>78</v>
      </c>
      <c r="T162" t="s">
        <v>79</v>
      </c>
      <c r="U162" t="s">
        <v>44</v>
      </c>
      <c r="V162" t="s">
        <v>1329</v>
      </c>
      <c r="W162" t="s">
        <v>1329</v>
      </c>
      <c r="X162" t="s">
        <v>44</v>
      </c>
      <c r="Y162" t="s">
        <v>1330</v>
      </c>
      <c r="AC162" t="s">
        <v>40</v>
      </c>
      <c r="AD162" t="s">
        <v>47</v>
      </c>
      <c r="AE162">
        <v>0</v>
      </c>
      <c r="AF162">
        <v>0</v>
      </c>
    </row>
    <row r="163" spans="1:33" hidden="1" x14ac:dyDescent="0.3">
      <c r="A163">
        <v>9236</v>
      </c>
      <c r="B163" t="s">
        <v>1331</v>
      </c>
      <c r="C163" t="s">
        <v>1332</v>
      </c>
      <c r="D163" t="s">
        <v>1333</v>
      </c>
      <c r="E163" t="s">
        <v>49</v>
      </c>
      <c r="F163" t="s">
        <v>809</v>
      </c>
      <c r="G163" t="s">
        <v>1334</v>
      </c>
      <c r="H163" t="s">
        <v>1335</v>
      </c>
      <c r="I163" t="s">
        <v>167</v>
      </c>
      <c r="J163" t="s">
        <v>168</v>
      </c>
      <c r="K163" t="s">
        <v>76</v>
      </c>
      <c r="L163">
        <v>97</v>
      </c>
      <c r="M163">
        <v>29780</v>
      </c>
      <c r="N163">
        <v>35140</v>
      </c>
      <c r="Q163" t="s">
        <v>793</v>
      </c>
      <c r="R163" t="s">
        <v>77</v>
      </c>
      <c r="S163" t="s">
        <v>78</v>
      </c>
      <c r="T163" t="s">
        <v>79</v>
      </c>
      <c r="U163" t="s">
        <v>44</v>
      </c>
      <c r="V163" t="s">
        <v>1336</v>
      </c>
      <c r="W163" t="s">
        <v>1336</v>
      </c>
      <c r="X163" t="s">
        <v>44</v>
      </c>
      <c r="Y163" t="s">
        <v>1337</v>
      </c>
      <c r="AC163" t="s">
        <v>793</v>
      </c>
      <c r="AD163" t="s">
        <v>798</v>
      </c>
      <c r="AE163">
        <v>0</v>
      </c>
      <c r="AF163">
        <v>0</v>
      </c>
    </row>
    <row r="164" spans="1:33" x14ac:dyDescent="0.3">
      <c r="A164">
        <v>9237</v>
      </c>
      <c r="B164" t="s">
        <v>1338</v>
      </c>
      <c r="C164" t="s">
        <v>1339</v>
      </c>
      <c r="D164" t="s">
        <v>1340</v>
      </c>
      <c r="E164" t="s">
        <v>49</v>
      </c>
      <c r="F164" t="s">
        <v>809</v>
      </c>
      <c r="G164" t="s">
        <v>1341</v>
      </c>
      <c r="H164" t="s">
        <v>1342</v>
      </c>
      <c r="I164" t="s">
        <v>474</v>
      </c>
      <c r="J164" t="s">
        <v>475</v>
      </c>
      <c r="K164" t="s">
        <v>66</v>
      </c>
      <c r="L164">
        <v>433</v>
      </c>
      <c r="M164">
        <v>55499</v>
      </c>
      <c r="N164">
        <v>65489</v>
      </c>
      <c r="O164">
        <v>55</v>
      </c>
      <c r="P164">
        <f>M164*O164/100</f>
        <v>30524.45</v>
      </c>
      <c r="Q164" t="s">
        <v>53</v>
      </c>
      <c r="R164" t="s">
        <v>358</v>
      </c>
      <c r="S164" t="s">
        <v>1343</v>
      </c>
      <c r="T164" t="s">
        <v>79</v>
      </c>
      <c r="U164" t="s">
        <v>44</v>
      </c>
      <c r="V164" t="s">
        <v>1344</v>
      </c>
      <c r="W164" t="s">
        <v>1344</v>
      </c>
      <c r="X164" t="s">
        <v>44</v>
      </c>
      <c r="Y164" t="s">
        <v>1345</v>
      </c>
      <c r="AC164" t="s">
        <v>53</v>
      </c>
      <c r="AD164" t="s">
        <v>57</v>
      </c>
      <c r="AE164">
        <v>0</v>
      </c>
      <c r="AF164">
        <v>0</v>
      </c>
    </row>
    <row r="165" spans="1:33" x14ac:dyDescent="0.3">
      <c r="A165">
        <v>9238</v>
      </c>
      <c r="B165" t="s">
        <v>1346</v>
      </c>
      <c r="C165" t="s">
        <v>1347</v>
      </c>
      <c r="D165" t="s">
        <v>1348</v>
      </c>
      <c r="E165" t="s">
        <v>49</v>
      </c>
      <c r="F165" t="s">
        <v>61</v>
      </c>
      <c r="G165" t="s">
        <v>1349</v>
      </c>
      <c r="H165" t="s">
        <v>1350</v>
      </c>
      <c r="I165" t="s">
        <v>1079</v>
      </c>
      <c r="J165" t="s">
        <v>1080</v>
      </c>
      <c r="K165" t="s">
        <v>149</v>
      </c>
      <c r="L165">
        <v>1698</v>
      </c>
      <c r="M165">
        <v>44155</v>
      </c>
      <c r="N165">
        <v>52103</v>
      </c>
      <c r="O165">
        <v>55</v>
      </c>
      <c r="P165">
        <f>M165*55/100</f>
        <v>24285.25</v>
      </c>
      <c r="Q165" t="s">
        <v>53</v>
      </c>
      <c r="R165" t="s">
        <v>170</v>
      </c>
      <c r="S165" t="s">
        <v>1351</v>
      </c>
      <c r="T165" t="s">
        <v>79</v>
      </c>
      <c r="U165" t="s">
        <v>44</v>
      </c>
      <c r="V165" t="s">
        <v>1352</v>
      </c>
      <c r="W165" t="s">
        <v>1352</v>
      </c>
      <c r="X165" t="s">
        <v>44</v>
      </c>
      <c r="Y165" t="s">
        <v>1353</v>
      </c>
      <c r="AC165" t="s">
        <v>53</v>
      </c>
      <c r="AD165" t="s">
        <v>57</v>
      </c>
      <c r="AE165">
        <v>0</v>
      </c>
      <c r="AF165">
        <v>0</v>
      </c>
      <c r="AG165">
        <v>55</v>
      </c>
    </row>
    <row r="166" spans="1:33" x14ac:dyDescent="0.3">
      <c r="A166">
        <v>9239</v>
      </c>
      <c r="B166" t="s">
        <v>1354</v>
      </c>
      <c r="C166" t="s">
        <v>1355</v>
      </c>
      <c r="D166" t="s">
        <v>1356</v>
      </c>
      <c r="E166" t="s">
        <v>49</v>
      </c>
      <c r="F166" t="s">
        <v>809</v>
      </c>
      <c r="G166" t="s">
        <v>1357</v>
      </c>
      <c r="H166" t="s">
        <v>1358</v>
      </c>
      <c r="I166" t="s">
        <v>1359</v>
      </c>
      <c r="J166" t="s">
        <v>1309</v>
      </c>
      <c r="K166" t="s">
        <v>66</v>
      </c>
      <c r="L166">
        <v>7422</v>
      </c>
      <c r="M166">
        <v>39355</v>
      </c>
      <c r="N166">
        <v>46439</v>
      </c>
      <c r="O166">
        <v>55</v>
      </c>
      <c r="P166">
        <f>M166*O166/100</f>
        <v>21645.25</v>
      </c>
      <c r="Q166" t="s">
        <v>53</v>
      </c>
      <c r="R166" t="s">
        <v>77</v>
      </c>
      <c r="S166" t="s">
        <v>78</v>
      </c>
      <c r="T166" t="s">
        <v>79</v>
      </c>
      <c r="U166" t="s">
        <v>44</v>
      </c>
      <c r="V166" t="s">
        <v>1360</v>
      </c>
      <c r="W166" t="s">
        <v>1360</v>
      </c>
      <c r="X166" t="s">
        <v>44</v>
      </c>
      <c r="Y166" t="s">
        <v>1361</v>
      </c>
      <c r="AA166">
        <v>55</v>
      </c>
      <c r="AC166" t="s">
        <v>53</v>
      </c>
      <c r="AD166" t="s">
        <v>57</v>
      </c>
      <c r="AE166">
        <v>0</v>
      </c>
      <c r="AF166">
        <v>0</v>
      </c>
    </row>
    <row r="167" spans="1:33" x14ac:dyDescent="0.3">
      <c r="A167">
        <v>9240</v>
      </c>
      <c r="B167" t="s">
        <v>1362</v>
      </c>
      <c r="C167" t="s">
        <v>1363</v>
      </c>
      <c r="D167" t="s">
        <v>1364</v>
      </c>
      <c r="E167" t="s">
        <v>49</v>
      </c>
      <c r="F167" t="s">
        <v>34</v>
      </c>
      <c r="G167" t="s">
        <v>74</v>
      </c>
      <c r="H167" t="s">
        <v>1365</v>
      </c>
      <c r="I167" t="s">
        <v>167</v>
      </c>
      <c r="J167" t="s">
        <v>168</v>
      </c>
      <c r="K167" t="s">
        <v>149</v>
      </c>
      <c r="L167">
        <v>1365</v>
      </c>
      <c r="M167">
        <v>9281</v>
      </c>
      <c r="N167">
        <v>10952</v>
      </c>
      <c r="O167">
        <v>55</v>
      </c>
      <c r="P167">
        <f>M167*O167/100</f>
        <v>5104.55</v>
      </c>
      <c r="Q167" t="s">
        <v>53</v>
      </c>
      <c r="R167" t="s">
        <v>298</v>
      </c>
      <c r="S167" t="s">
        <v>1366</v>
      </c>
      <c r="T167" t="s">
        <v>87</v>
      </c>
      <c r="U167" t="s">
        <v>44</v>
      </c>
      <c r="V167" t="s">
        <v>1367</v>
      </c>
      <c r="W167" t="s">
        <v>1367</v>
      </c>
      <c r="X167" t="s">
        <v>1057</v>
      </c>
      <c r="Y167" t="s">
        <v>1368</v>
      </c>
      <c r="AC167" t="s">
        <v>53</v>
      </c>
      <c r="AD167" t="s">
        <v>57</v>
      </c>
      <c r="AE167">
        <v>0</v>
      </c>
      <c r="AF167">
        <v>0</v>
      </c>
      <c r="AG167">
        <v>60</v>
      </c>
    </row>
    <row r="168" spans="1:33" x14ac:dyDescent="0.3">
      <c r="A168">
        <v>9241</v>
      </c>
      <c r="B168" t="s">
        <v>1369</v>
      </c>
      <c r="C168" t="s">
        <v>1370</v>
      </c>
      <c r="D168" t="s">
        <v>1371</v>
      </c>
      <c r="E168" t="s">
        <v>49</v>
      </c>
      <c r="F168" t="s">
        <v>809</v>
      </c>
      <c r="G168" t="s">
        <v>1372</v>
      </c>
      <c r="H168" t="s">
        <v>1373</v>
      </c>
      <c r="I168" t="s">
        <v>1079</v>
      </c>
      <c r="J168" t="s">
        <v>1080</v>
      </c>
      <c r="K168" t="s">
        <v>76</v>
      </c>
      <c r="L168">
        <v>222</v>
      </c>
      <c r="M168">
        <v>55007</v>
      </c>
      <c r="N168">
        <v>64909</v>
      </c>
      <c r="O168">
        <v>55</v>
      </c>
      <c r="P168">
        <f>M168*O168/100</f>
        <v>30253.85</v>
      </c>
      <c r="Q168" t="s">
        <v>53</v>
      </c>
      <c r="R168" t="s">
        <v>152</v>
      </c>
      <c r="S168" t="s">
        <v>1374</v>
      </c>
      <c r="T168" t="s">
        <v>79</v>
      </c>
      <c r="U168" t="s">
        <v>44</v>
      </c>
      <c r="V168" t="s">
        <v>1375</v>
      </c>
      <c r="W168" t="s">
        <v>1375</v>
      </c>
      <c r="X168" t="s">
        <v>44</v>
      </c>
      <c r="Y168" t="s">
        <v>1376</v>
      </c>
      <c r="AA168">
        <v>55</v>
      </c>
      <c r="AC168" t="s">
        <v>53</v>
      </c>
      <c r="AD168" t="s">
        <v>57</v>
      </c>
      <c r="AE168">
        <v>0</v>
      </c>
      <c r="AF168">
        <v>0</v>
      </c>
    </row>
    <row r="169" spans="1:33" hidden="1" x14ac:dyDescent="0.3">
      <c r="A169">
        <v>9242</v>
      </c>
      <c r="B169" t="s">
        <v>1377</v>
      </c>
      <c r="C169" t="s">
        <v>1378</v>
      </c>
      <c r="D169" t="s">
        <v>1379</v>
      </c>
      <c r="E169" t="s">
        <v>49</v>
      </c>
      <c r="F169" t="s">
        <v>809</v>
      </c>
      <c r="G169" t="s">
        <v>1380</v>
      </c>
      <c r="H169" t="s">
        <v>1381</v>
      </c>
      <c r="I169" t="s">
        <v>1382</v>
      </c>
      <c r="J169" t="s">
        <v>1383</v>
      </c>
      <c r="K169" t="s">
        <v>76</v>
      </c>
      <c r="L169">
        <v>594</v>
      </c>
      <c r="M169">
        <v>57960</v>
      </c>
      <c r="N169">
        <v>68392</v>
      </c>
      <c r="Q169" t="s">
        <v>1384</v>
      </c>
      <c r="R169" t="s">
        <v>358</v>
      </c>
      <c r="S169" t="s">
        <v>1343</v>
      </c>
      <c r="T169" t="s">
        <v>79</v>
      </c>
      <c r="U169" t="s">
        <v>44</v>
      </c>
      <c r="V169" t="s">
        <v>1385</v>
      </c>
      <c r="W169" t="s">
        <v>1385</v>
      </c>
      <c r="X169" t="s">
        <v>44</v>
      </c>
      <c r="Y169" t="s">
        <v>1386</v>
      </c>
      <c r="AC169" t="s">
        <v>1387</v>
      </c>
      <c r="AD169" t="s">
        <v>1388</v>
      </c>
      <c r="AE169">
        <v>0</v>
      </c>
      <c r="AF169">
        <v>0</v>
      </c>
    </row>
    <row r="170" spans="1:33" hidden="1" x14ac:dyDescent="0.3">
      <c r="A170">
        <v>9243</v>
      </c>
      <c r="B170" t="s">
        <v>1377</v>
      </c>
      <c r="C170" t="s">
        <v>1389</v>
      </c>
      <c r="D170" t="s">
        <v>1390</v>
      </c>
      <c r="E170" t="s">
        <v>49</v>
      </c>
      <c r="F170" t="s">
        <v>809</v>
      </c>
      <c r="G170" t="s">
        <v>1391</v>
      </c>
      <c r="H170" t="s">
        <v>1392</v>
      </c>
      <c r="I170" t="s">
        <v>1393</v>
      </c>
      <c r="J170" t="s">
        <v>1394</v>
      </c>
      <c r="K170" t="s">
        <v>76</v>
      </c>
      <c r="L170">
        <v>208</v>
      </c>
      <c r="M170">
        <v>29511</v>
      </c>
      <c r="N170">
        <v>34823</v>
      </c>
      <c r="Q170" t="s">
        <v>1384</v>
      </c>
      <c r="R170" t="s">
        <v>77</v>
      </c>
      <c r="S170" t="s">
        <v>78</v>
      </c>
      <c r="T170" t="s">
        <v>79</v>
      </c>
      <c r="U170" t="s">
        <v>44</v>
      </c>
      <c r="V170" t="s">
        <v>1395</v>
      </c>
      <c r="W170" t="s">
        <v>1395</v>
      </c>
      <c r="X170" t="s">
        <v>44</v>
      </c>
      <c r="Y170" t="s">
        <v>1396</v>
      </c>
      <c r="AC170" t="s">
        <v>1387</v>
      </c>
      <c r="AD170" t="s">
        <v>1388</v>
      </c>
      <c r="AE170">
        <v>0</v>
      </c>
      <c r="AF170">
        <v>0</v>
      </c>
    </row>
    <row r="171" spans="1:33" hidden="1" x14ac:dyDescent="0.3">
      <c r="A171">
        <v>9244</v>
      </c>
      <c r="B171" t="s">
        <v>1377</v>
      </c>
      <c r="C171" t="s">
        <v>1397</v>
      </c>
      <c r="D171" t="s">
        <v>1390</v>
      </c>
      <c r="E171" t="s">
        <v>49</v>
      </c>
      <c r="F171" t="s">
        <v>809</v>
      </c>
      <c r="G171" t="s">
        <v>1398</v>
      </c>
      <c r="H171" t="s">
        <v>1399</v>
      </c>
      <c r="I171" t="s">
        <v>1393</v>
      </c>
      <c r="J171" t="s">
        <v>1394</v>
      </c>
      <c r="K171" t="s">
        <v>76</v>
      </c>
      <c r="L171">
        <v>393</v>
      </c>
      <c r="M171">
        <v>58636</v>
      </c>
      <c r="N171">
        <v>69190</v>
      </c>
      <c r="Q171" t="s">
        <v>1387</v>
      </c>
      <c r="R171" t="s">
        <v>342</v>
      </c>
      <c r="S171" t="s">
        <v>1400</v>
      </c>
      <c r="T171" t="s">
        <v>79</v>
      </c>
      <c r="U171" t="s">
        <v>44</v>
      </c>
      <c r="V171" t="s">
        <v>1401</v>
      </c>
      <c r="W171" t="s">
        <v>1401</v>
      </c>
      <c r="X171" t="s">
        <v>44</v>
      </c>
      <c r="Y171" t="s">
        <v>1402</v>
      </c>
      <c r="AC171" t="s">
        <v>1387</v>
      </c>
      <c r="AD171" t="s">
        <v>1388</v>
      </c>
      <c r="AE171">
        <v>0</v>
      </c>
      <c r="AF171">
        <v>0</v>
      </c>
    </row>
    <row r="172" spans="1:33" hidden="1" x14ac:dyDescent="0.3">
      <c r="A172">
        <v>9245</v>
      </c>
      <c r="B172" t="s">
        <v>1377</v>
      </c>
      <c r="C172" t="s">
        <v>1403</v>
      </c>
      <c r="D172" t="s">
        <v>1390</v>
      </c>
      <c r="E172" t="s">
        <v>49</v>
      </c>
      <c r="F172" t="s">
        <v>809</v>
      </c>
      <c r="G172" t="s">
        <v>1404</v>
      </c>
      <c r="H172" t="s">
        <v>1405</v>
      </c>
      <c r="I172" t="s">
        <v>1393</v>
      </c>
      <c r="J172" t="s">
        <v>1394</v>
      </c>
      <c r="K172" t="s">
        <v>76</v>
      </c>
      <c r="L172">
        <v>279</v>
      </c>
      <c r="M172">
        <v>29581</v>
      </c>
      <c r="N172">
        <v>34905</v>
      </c>
      <c r="Q172" t="s">
        <v>1387</v>
      </c>
      <c r="R172" t="s">
        <v>77</v>
      </c>
      <c r="S172" t="s">
        <v>78</v>
      </c>
      <c r="T172" t="s">
        <v>79</v>
      </c>
      <c r="U172" t="s">
        <v>44</v>
      </c>
      <c r="V172" t="s">
        <v>1406</v>
      </c>
      <c r="W172" t="s">
        <v>1406</v>
      </c>
      <c r="X172" t="s">
        <v>44</v>
      </c>
      <c r="Y172" t="s">
        <v>1407</v>
      </c>
      <c r="AC172" t="s">
        <v>1387</v>
      </c>
      <c r="AD172" t="s">
        <v>1388</v>
      </c>
      <c r="AE172">
        <v>0</v>
      </c>
      <c r="AF172">
        <v>0</v>
      </c>
    </row>
    <row r="173" spans="1:33" hidden="1" x14ac:dyDescent="0.3">
      <c r="A173">
        <v>9246</v>
      </c>
      <c r="B173" t="s">
        <v>1408</v>
      </c>
      <c r="C173" t="s">
        <v>1409</v>
      </c>
      <c r="D173" t="s">
        <v>1410</v>
      </c>
      <c r="E173" t="s">
        <v>49</v>
      </c>
      <c r="F173" t="s">
        <v>61</v>
      </c>
      <c r="G173" t="s">
        <v>1411</v>
      </c>
      <c r="H173" t="s">
        <v>1412</v>
      </c>
      <c r="I173" t="s">
        <v>848</v>
      </c>
      <c r="J173" t="s">
        <v>849</v>
      </c>
      <c r="K173" t="s">
        <v>219</v>
      </c>
      <c r="L173">
        <v>4019</v>
      </c>
      <c r="M173">
        <v>31620</v>
      </c>
      <c r="N173">
        <v>33777</v>
      </c>
      <c r="Q173" t="s">
        <v>1413</v>
      </c>
      <c r="R173" t="s">
        <v>414</v>
      </c>
      <c r="S173" t="s">
        <v>1414</v>
      </c>
      <c r="T173" t="s">
        <v>56</v>
      </c>
      <c r="U173" t="s">
        <v>44</v>
      </c>
      <c r="V173" t="s">
        <v>1415</v>
      </c>
      <c r="W173" t="s">
        <v>1415</v>
      </c>
      <c r="X173" t="s">
        <v>44</v>
      </c>
      <c r="Y173" t="s">
        <v>1416</v>
      </c>
      <c r="AC173" t="s">
        <v>1413</v>
      </c>
      <c r="AD173" t="s">
        <v>1417</v>
      </c>
      <c r="AE173">
        <v>0</v>
      </c>
      <c r="AF173">
        <v>0</v>
      </c>
    </row>
    <row r="174" spans="1:33" x14ac:dyDescent="0.3">
      <c r="A174">
        <v>9247</v>
      </c>
      <c r="B174" t="s">
        <v>1418</v>
      </c>
      <c r="C174" t="s">
        <v>1419</v>
      </c>
      <c r="D174" t="s">
        <v>1420</v>
      </c>
      <c r="E174" t="s">
        <v>49</v>
      </c>
      <c r="F174" t="s">
        <v>809</v>
      </c>
      <c r="G174" t="s">
        <v>74</v>
      </c>
      <c r="H174" t="s">
        <v>1421</v>
      </c>
      <c r="I174" t="s">
        <v>167</v>
      </c>
      <c r="J174" t="s">
        <v>168</v>
      </c>
      <c r="K174" t="s">
        <v>76</v>
      </c>
      <c r="L174">
        <v>6837</v>
      </c>
      <c r="M174">
        <v>39101</v>
      </c>
      <c r="N174">
        <v>46139</v>
      </c>
      <c r="O174">
        <v>55</v>
      </c>
      <c r="P174">
        <f>M174*O174/100</f>
        <v>21505.55</v>
      </c>
      <c r="Q174" t="s">
        <v>53</v>
      </c>
      <c r="R174" t="s">
        <v>77</v>
      </c>
      <c r="S174" t="s">
        <v>78</v>
      </c>
      <c r="T174" t="s">
        <v>79</v>
      </c>
      <c r="U174" t="s">
        <v>44</v>
      </c>
      <c r="V174" t="s">
        <v>1422</v>
      </c>
      <c r="W174" t="s">
        <v>1422</v>
      </c>
      <c r="X174" t="s">
        <v>44</v>
      </c>
      <c r="Y174" t="s">
        <v>1423</v>
      </c>
      <c r="AA174">
        <v>55</v>
      </c>
      <c r="AC174" t="s">
        <v>53</v>
      </c>
      <c r="AD174" t="s">
        <v>57</v>
      </c>
      <c r="AE174">
        <v>0</v>
      </c>
      <c r="AF174">
        <v>0</v>
      </c>
    </row>
    <row r="175" spans="1:33" hidden="1" x14ac:dyDescent="0.3">
      <c r="A175">
        <v>9248</v>
      </c>
      <c r="B175" t="s">
        <v>1424</v>
      </c>
      <c r="C175" t="s">
        <v>1425</v>
      </c>
      <c r="D175" t="s">
        <v>294</v>
      </c>
      <c r="E175" t="s">
        <v>33</v>
      </c>
      <c r="F175" t="s">
        <v>34</v>
      </c>
      <c r="G175" t="s">
        <v>1426</v>
      </c>
      <c r="H175" t="s">
        <v>1427</v>
      </c>
      <c r="I175" t="s">
        <v>1025</v>
      </c>
      <c r="J175" t="s">
        <v>1026</v>
      </c>
      <c r="K175" t="s">
        <v>219</v>
      </c>
      <c r="L175">
        <v>0</v>
      </c>
      <c r="M175">
        <v>7317</v>
      </c>
      <c r="N175">
        <v>8634</v>
      </c>
      <c r="Q175" t="s">
        <v>147</v>
      </c>
      <c r="R175" t="s">
        <v>1428</v>
      </c>
      <c r="S175" t="s">
        <v>1429</v>
      </c>
      <c r="T175" t="s">
        <v>87</v>
      </c>
      <c r="U175" t="s">
        <v>44</v>
      </c>
      <c r="V175" t="s">
        <v>1430</v>
      </c>
      <c r="W175" t="s">
        <v>1430</v>
      </c>
      <c r="X175" t="s">
        <v>44</v>
      </c>
      <c r="Y175" t="s">
        <v>1431</v>
      </c>
      <c r="AC175" t="s">
        <v>147</v>
      </c>
      <c r="AD175" t="s">
        <v>148</v>
      </c>
      <c r="AE175">
        <v>0</v>
      </c>
      <c r="AF175">
        <v>0</v>
      </c>
    </row>
    <row r="176" spans="1:33" hidden="1" x14ac:dyDescent="0.3">
      <c r="A176">
        <v>9249</v>
      </c>
      <c r="B176" t="s">
        <v>1432</v>
      </c>
      <c r="C176" t="s">
        <v>1433</v>
      </c>
      <c r="D176" t="s">
        <v>214</v>
      </c>
      <c r="E176" t="s">
        <v>1434</v>
      </c>
      <c r="F176" t="s">
        <v>34</v>
      </c>
      <c r="G176" t="s">
        <v>1435</v>
      </c>
      <c r="H176" t="s">
        <v>1436</v>
      </c>
      <c r="I176" t="s">
        <v>1079</v>
      </c>
      <c r="J176" t="s">
        <v>1080</v>
      </c>
      <c r="K176" t="s">
        <v>219</v>
      </c>
      <c r="L176">
        <v>0</v>
      </c>
      <c r="M176">
        <v>35413</v>
      </c>
      <c r="N176">
        <v>37196</v>
      </c>
      <c r="Q176" t="s">
        <v>147</v>
      </c>
      <c r="R176" t="s">
        <v>1437</v>
      </c>
      <c r="S176" t="s">
        <v>1438</v>
      </c>
      <c r="T176" t="s">
        <v>56</v>
      </c>
      <c r="U176" t="s">
        <v>44</v>
      </c>
      <c r="V176" t="s">
        <v>1439</v>
      </c>
      <c r="W176" t="s">
        <v>1439</v>
      </c>
      <c r="X176" t="s">
        <v>44</v>
      </c>
      <c r="Y176" t="s">
        <v>1440</v>
      </c>
      <c r="AC176" t="s">
        <v>147</v>
      </c>
      <c r="AD176" t="s">
        <v>148</v>
      </c>
      <c r="AE176">
        <v>0</v>
      </c>
      <c r="AF176">
        <v>0</v>
      </c>
    </row>
    <row r="177" spans="1:33" hidden="1" x14ac:dyDescent="0.3">
      <c r="A177">
        <v>9250</v>
      </c>
      <c r="B177" t="s">
        <v>1441</v>
      </c>
      <c r="C177" t="s">
        <v>1442</v>
      </c>
      <c r="D177" t="s">
        <v>214</v>
      </c>
      <c r="E177" t="s">
        <v>33</v>
      </c>
      <c r="F177" t="s">
        <v>34</v>
      </c>
      <c r="G177" t="s">
        <v>1443</v>
      </c>
      <c r="H177" t="s">
        <v>1444</v>
      </c>
      <c r="I177" t="s">
        <v>1025</v>
      </c>
      <c r="J177" t="s">
        <v>1026</v>
      </c>
      <c r="K177" t="s">
        <v>219</v>
      </c>
      <c r="L177">
        <v>0</v>
      </c>
      <c r="M177">
        <v>7317</v>
      </c>
      <c r="N177">
        <v>8634</v>
      </c>
      <c r="Q177" t="s">
        <v>147</v>
      </c>
      <c r="R177" t="s">
        <v>1280</v>
      </c>
      <c r="S177" t="s">
        <v>1445</v>
      </c>
      <c r="T177" t="s">
        <v>87</v>
      </c>
      <c r="U177" t="s">
        <v>44</v>
      </c>
      <c r="V177" t="s">
        <v>1446</v>
      </c>
      <c r="W177" t="s">
        <v>1446</v>
      </c>
      <c r="X177" t="s">
        <v>44</v>
      </c>
      <c r="Y177" t="s">
        <v>1447</v>
      </c>
      <c r="AC177" t="s">
        <v>147</v>
      </c>
      <c r="AD177" t="s">
        <v>148</v>
      </c>
      <c r="AE177">
        <v>0</v>
      </c>
      <c r="AF177">
        <v>0</v>
      </c>
    </row>
    <row r="178" spans="1:33" hidden="1" x14ac:dyDescent="0.3">
      <c r="A178">
        <v>9251</v>
      </c>
      <c r="B178" t="s">
        <v>1448</v>
      </c>
      <c r="C178" t="s">
        <v>1449</v>
      </c>
      <c r="D178" t="s">
        <v>214</v>
      </c>
      <c r="E178" t="s">
        <v>33</v>
      </c>
      <c r="F178" t="s">
        <v>34</v>
      </c>
      <c r="G178" t="s">
        <v>1450</v>
      </c>
      <c r="H178" t="s">
        <v>1451</v>
      </c>
      <c r="I178" t="s">
        <v>1025</v>
      </c>
      <c r="J178" t="s">
        <v>1026</v>
      </c>
      <c r="K178" t="s">
        <v>219</v>
      </c>
      <c r="L178">
        <v>963</v>
      </c>
      <c r="M178">
        <v>8595</v>
      </c>
      <c r="N178">
        <v>10142</v>
      </c>
      <c r="Q178" t="s">
        <v>147</v>
      </c>
      <c r="R178" t="s">
        <v>54</v>
      </c>
      <c r="S178" t="s">
        <v>1452</v>
      </c>
      <c r="T178" t="s">
        <v>87</v>
      </c>
      <c r="U178" t="s">
        <v>44</v>
      </c>
      <c r="V178" t="s">
        <v>1453</v>
      </c>
      <c r="W178" t="s">
        <v>1453</v>
      </c>
      <c r="X178" t="s">
        <v>44</v>
      </c>
      <c r="Y178" t="s">
        <v>1454</v>
      </c>
      <c r="AC178" t="s">
        <v>147</v>
      </c>
      <c r="AD178" t="s">
        <v>148</v>
      </c>
      <c r="AE178">
        <v>0</v>
      </c>
      <c r="AF178">
        <v>0</v>
      </c>
    </row>
    <row r="179" spans="1:33" hidden="1" x14ac:dyDescent="0.3">
      <c r="A179">
        <v>9252</v>
      </c>
      <c r="B179" t="s">
        <v>1455</v>
      </c>
      <c r="C179" t="s">
        <v>1456</v>
      </c>
      <c r="D179" t="s">
        <v>214</v>
      </c>
      <c r="E179" t="s">
        <v>33</v>
      </c>
      <c r="F179" t="s">
        <v>34</v>
      </c>
      <c r="G179" t="s">
        <v>1457</v>
      </c>
      <c r="H179" t="s">
        <v>1458</v>
      </c>
      <c r="I179" t="s">
        <v>1025</v>
      </c>
      <c r="J179" t="s">
        <v>1026</v>
      </c>
      <c r="K179" t="s">
        <v>219</v>
      </c>
      <c r="L179">
        <v>549</v>
      </c>
      <c r="M179">
        <v>8181</v>
      </c>
      <c r="N179">
        <v>9653</v>
      </c>
      <c r="Q179" t="s">
        <v>147</v>
      </c>
      <c r="R179" t="s">
        <v>134</v>
      </c>
      <c r="S179" t="s">
        <v>1459</v>
      </c>
      <c r="T179" t="s">
        <v>87</v>
      </c>
      <c r="U179" t="s">
        <v>44</v>
      </c>
      <c r="V179" t="s">
        <v>1460</v>
      </c>
      <c r="W179" t="s">
        <v>1460</v>
      </c>
      <c r="X179" t="s">
        <v>44</v>
      </c>
      <c r="Y179" t="s">
        <v>1461</v>
      </c>
      <c r="AC179" t="s">
        <v>147</v>
      </c>
      <c r="AD179" t="s">
        <v>148</v>
      </c>
      <c r="AE179">
        <v>0</v>
      </c>
      <c r="AF179">
        <v>0</v>
      </c>
    </row>
    <row r="180" spans="1:33" hidden="1" x14ac:dyDescent="0.3">
      <c r="A180">
        <v>9253</v>
      </c>
      <c r="B180" t="s">
        <v>1462</v>
      </c>
      <c r="C180" t="s">
        <v>1463</v>
      </c>
      <c r="D180" t="s">
        <v>214</v>
      </c>
      <c r="E180" t="s">
        <v>33</v>
      </c>
      <c r="F180" t="s">
        <v>34</v>
      </c>
      <c r="G180" t="s">
        <v>1464</v>
      </c>
      <c r="H180" t="s">
        <v>1465</v>
      </c>
      <c r="I180" t="s">
        <v>167</v>
      </c>
      <c r="J180" t="s">
        <v>168</v>
      </c>
      <c r="K180" t="s">
        <v>219</v>
      </c>
      <c r="L180">
        <v>0</v>
      </c>
      <c r="M180">
        <v>8762</v>
      </c>
      <c r="N180">
        <v>10339</v>
      </c>
      <c r="Q180" t="s">
        <v>147</v>
      </c>
      <c r="R180" t="s">
        <v>1466</v>
      </c>
      <c r="S180" t="s">
        <v>1467</v>
      </c>
      <c r="T180" t="s">
        <v>43</v>
      </c>
      <c r="U180" t="s">
        <v>44</v>
      </c>
      <c r="V180" t="s">
        <v>1468</v>
      </c>
      <c r="W180" t="s">
        <v>1468</v>
      </c>
      <c r="X180" t="s">
        <v>44</v>
      </c>
      <c r="Y180" t="s">
        <v>1469</v>
      </c>
      <c r="AC180" t="s">
        <v>147</v>
      </c>
      <c r="AD180" t="s">
        <v>148</v>
      </c>
      <c r="AE180">
        <v>0</v>
      </c>
      <c r="AF180">
        <v>0</v>
      </c>
    </row>
    <row r="181" spans="1:33" hidden="1" x14ac:dyDescent="0.3">
      <c r="A181">
        <v>9254</v>
      </c>
      <c r="B181" t="s">
        <v>1470</v>
      </c>
      <c r="C181" t="s">
        <v>1471</v>
      </c>
      <c r="D181" t="s">
        <v>214</v>
      </c>
      <c r="E181" t="s">
        <v>33</v>
      </c>
      <c r="F181" t="s">
        <v>34</v>
      </c>
      <c r="G181" t="s">
        <v>1472</v>
      </c>
      <c r="H181" t="s">
        <v>1473</v>
      </c>
      <c r="I181" t="s">
        <v>474</v>
      </c>
      <c r="J181" t="s">
        <v>475</v>
      </c>
      <c r="K181" t="s">
        <v>219</v>
      </c>
      <c r="L181">
        <v>0</v>
      </c>
      <c r="M181">
        <v>35413</v>
      </c>
      <c r="N181">
        <v>37196</v>
      </c>
      <c r="Q181" t="s">
        <v>147</v>
      </c>
      <c r="R181" t="s">
        <v>414</v>
      </c>
      <c r="S181" t="s">
        <v>1474</v>
      </c>
      <c r="T181" t="s">
        <v>56</v>
      </c>
      <c r="U181" t="s">
        <v>44</v>
      </c>
      <c r="V181" t="s">
        <v>1475</v>
      </c>
      <c r="W181" t="s">
        <v>1475</v>
      </c>
      <c r="X181" t="s">
        <v>44</v>
      </c>
      <c r="Y181" t="s">
        <v>1476</v>
      </c>
      <c r="AC181" t="s">
        <v>147</v>
      </c>
      <c r="AD181" t="s">
        <v>148</v>
      </c>
      <c r="AE181">
        <v>0</v>
      </c>
      <c r="AF181">
        <v>0</v>
      </c>
    </row>
    <row r="182" spans="1:33" hidden="1" x14ac:dyDescent="0.3">
      <c r="A182">
        <v>9255</v>
      </c>
      <c r="B182" t="s">
        <v>1477</v>
      </c>
      <c r="C182" t="s">
        <v>1478</v>
      </c>
      <c r="D182" t="s">
        <v>214</v>
      </c>
      <c r="E182" t="s">
        <v>33</v>
      </c>
      <c r="F182" t="s">
        <v>34</v>
      </c>
      <c r="G182" t="s">
        <v>1479</v>
      </c>
      <c r="H182" t="s">
        <v>1480</v>
      </c>
      <c r="I182" t="s">
        <v>1079</v>
      </c>
      <c r="J182" t="s">
        <v>1080</v>
      </c>
      <c r="K182" t="s">
        <v>297</v>
      </c>
      <c r="L182">
        <v>1513</v>
      </c>
      <c r="M182">
        <v>17887</v>
      </c>
      <c r="N182">
        <v>19020</v>
      </c>
      <c r="Q182" t="s">
        <v>147</v>
      </c>
      <c r="R182" t="s">
        <v>298</v>
      </c>
      <c r="S182" t="s">
        <v>299</v>
      </c>
      <c r="T182" t="s">
        <v>56</v>
      </c>
      <c r="U182" t="s">
        <v>44</v>
      </c>
      <c r="V182" t="s">
        <v>1481</v>
      </c>
      <c r="W182" t="s">
        <v>1481</v>
      </c>
      <c r="X182" t="s">
        <v>44</v>
      </c>
      <c r="Y182" t="s">
        <v>1482</v>
      </c>
      <c r="AC182" t="s">
        <v>147</v>
      </c>
      <c r="AD182" t="s">
        <v>148</v>
      </c>
      <c r="AE182">
        <v>0</v>
      </c>
      <c r="AF182">
        <v>0</v>
      </c>
    </row>
    <row r="183" spans="1:33" x14ac:dyDescent="0.3">
      <c r="A183">
        <v>9256</v>
      </c>
      <c r="B183" t="s">
        <v>1483</v>
      </c>
      <c r="C183" t="s">
        <v>1484</v>
      </c>
      <c r="D183" t="s">
        <v>1485</v>
      </c>
      <c r="E183" t="s">
        <v>1486</v>
      </c>
      <c r="F183" t="s">
        <v>34</v>
      </c>
      <c r="G183" t="s">
        <v>1487</v>
      </c>
      <c r="H183" t="s">
        <v>1488</v>
      </c>
      <c r="I183" t="s">
        <v>1025</v>
      </c>
      <c r="J183" t="s">
        <v>1026</v>
      </c>
      <c r="K183" t="s">
        <v>39</v>
      </c>
      <c r="L183">
        <v>825</v>
      </c>
      <c r="M183">
        <v>49572</v>
      </c>
      <c r="N183">
        <v>49572</v>
      </c>
      <c r="O183">
        <v>70</v>
      </c>
      <c r="P183">
        <f>M183*O183%</f>
        <v>34700.399999999994</v>
      </c>
      <c r="Q183" t="s">
        <v>53</v>
      </c>
      <c r="R183" t="s">
        <v>170</v>
      </c>
      <c r="S183" t="s">
        <v>1489</v>
      </c>
      <c r="T183" t="s">
        <v>79</v>
      </c>
      <c r="U183" t="s">
        <v>44</v>
      </c>
      <c r="V183" t="s">
        <v>1490</v>
      </c>
      <c r="W183" t="s">
        <v>1491</v>
      </c>
      <c r="X183" t="s">
        <v>44</v>
      </c>
      <c r="Y183" t="s">
        <v>1492</v>
      </c>
      <c r="AC183" t="s">
        <v>53</v>
      </c>
      <c r="AD183" t="s">
        <v>57</v>
      </c>
      <c r="AE183">
        <v>0</v>
      </c>
      <c r="AF183">
        <v>0</v>
      </c>
      <c r="AG183">
        <v>65</v>
      </c>
    </row>
    <row r="184" spans="1:33" hidden="1" x14ac:dyDescent="0.3">
      <c r="A184">
        <v>9257</v>
      </c>
      <c r="B184" t="s">
        <v>1493</v>
      </c>
      <c r="C184" t="s">
        <v>1494</v>
      </c>
      <c r="D184" t="s">
        <v>214</v>
      </c>
      <c r="E184" t="s">
        <v>49</v>
      </c>
      <c r="F184" t="s">
        <v>34</v>
      </c>
      <c r="G184" t="s">
        <v>1495</v>
      </c>
      <c r="H184" t="s">
        <v>1496</v>
      </c>
      <c r="I184" t="s">
        <v>167</v>
      </c>
      <c r="J184" t="s">
        <v>168</v>
      </c>
      <c r="K184" t="s">
        <v>297</v>
      </c>
      <c r="L184">
        <v>7414</v>
      </c>
      <c r="M184">
        <v>34925</v>
      </c>
      <c r="N184">
        <v>37677</v>
      </c>
      <c r="Q184" t="s">
        <v>147</v>
      </c>
      <c r="R184" t="s">
        <v>152</v>
      </c>
      <c r="S184" t="s">
        <v>1497</v>
      </c>
      <c r="T184" t="s">
        <v>56</v>
      </c>
      <c r="U184" t="s">
        <v>44</v>
      </c>
      <c r="V184" t="s">
        <v>1498</v>
      </c>
      <c r="W184" t="s">
        <v>1498</v>
      </c>
      <c r="X184" t="s">
        <v>44</v>
      </c>
      <c r="Y184" t="s">
        <v>1499</v>
      </c>
      <c r="AC184" t="s">
        <v>147</v>
      </c>
      <c r="AD184" t="s">
        <v>148</v>
      </c>
      <c r="AE184">
        <v>0</v>
      </c>
      <c r="AF184">
        <v>0</v>
      </c>
    </row>
    <row r="185" spans="1:33" hidden="1" x14ac:dyDescent="0.3">
      <c r="A185">
        <v>9258</v>
      </c>
      <c r="B185" t="s">
        <v>1500</v>
      </c>
      <c r="C185" t="s">
        <v>1501</v>
      </c>
      <c r="D185" t="s">
        <v>214</v>
      </c>
      <c r="E185" t="s">
        <v>49</v>
      </c>
      <c r="F185" t="s">
        <v>34</v>
      </c>
      <c r="G185" t="s">
        <v>1502</v>
      </c>
      <c r="H185" t="s">
        <v>1503</v>
      </c>
      <c r="I185" t="s">
        <v>1079</v>
      </c>
      <c r="J185" t="s">
        <v>1080</v>
      </c>
      <c r="K185" t="s">
        <v>219</v>
      </c>
      <c r="L185">
        <v>0</v>
      </c>
      <c r="M185">
        <v>27236</v>
      </c>
      <c r="N185">
        <v>28604</v>
      </c>
      <c r="Q185" t="s">
        <v>147</v>
      </c>
      <c r="R185" t="s">
        <v>414</v>
      </c>
      <c r="S185" t="s">
        <v>908</v>
      </c>
      <c r="T185" t="s">
        <v>56</v>
      </c>
      <c r="U185" t="s">
        <v>44</v>
      </c>
      <c r="V185" t="s">
        <v>1504</v>
      </c>
      <c r="W185" t="s">
        <v>1504</v>
      </c>
      <c r="X185" t="s">
        <v>44</v>
      </c>
      <c r="Y185" t="s">
        <v>1505</v>
      </c>
      <c r="AC185" t="s">
        <v>147</v>
      </c>
      <c r="AD185" t="s">
        <v>148</v>
      </c>
      <c r="AE185">
        <v>0</v>
      </c>
      <c r="AF185">
        <v>0</v>
      </c>
    </row>
    <row r="186" spans="1:33" hidden="1" x14ac:dyDescent="0.3">
      <c r="A186">
        <v>9259</v>
      </c>
      <c r="B186" t="s">
        <v>1506</v>
      </c>
      <c r="C186" t="s">
        <v>1507</v>
      </c>
      <c r="D186" t="s">
        <v>214</v>
      </c>
      <c r="E186" t="s">
        <v>49</v>
      </c>
      <c r="F186" t="s">
        <v>34</v>
      </c>
      <c r="G186" t="s">
        <v>1508</v>
      </c>
      <c r="H186" t="s">
        <v>1509</v>
      </c>
      <c r="I186" t="s">
        <v>1079</v>
      </c>
      <c r="J186" t="s">
        <v>1080</v>
      </c>
      <c r="K186" t="s">
        <v>297</v>
      </c>
      <c r="L186">
        <v>0</v>
      </c>
      <c r="M186">
        <v>16374</v>
      </c>
      <c r="N186">
        <v>17235</v>
      </c>
      <c r="Q186" t="s">
        <v>147</v>
      </c>
      <c r="R186" t="s">
        <v>152</v>
      </c>
      <c r="S186" t="s">
        <v>1510</v>
      </c>
      <c r="T186" t="s">
        <v>56</v>
      </c>
      <c r="U186" t="s">
        <v>44</v>
      </c>
      <c r="V186" t="s">
        <v>1511</v>
      </c>
      <c r="W186" t="s">
        <v>1511</v>
      </c>
      <c r="X186" t="s">
        <v>44</v>
      </c>
      <c r="Y186" t="s">
        <v>1512</v>
      </c>
      <c r="AC186" t="s">
        <v>147</v>
      </c>
      <c r="AD186" t="s">
        <v>148</v>
      </c>
      <c r="AE186">
        <v>0</v>
      </c>
      <c r="AF186">
        <v>0</v>
      </c>
    </row>
    <row r="187" spans="1:33" x14ac:dyDescent="0.3">
      <c r="A187">
        <v>9260</v>
      </c>
      <c r="B187" t="s">
        <v>1513</v>
      </c>
      <c r="C187" t="s">
        <v>1514</v>
      </c>
      <c r="D187" t="s">
        <v>1515</v>
      </c>
      <c r="E187" t="s">
        <v>33</v>
      </c>
      <c r="F187" t="s">
        <v>34</v>
      </c>
      <c r="G187" t="s">
        <v>1516</v>
      </c>
      <c r="H187" t="s">
        <v>1517</v>
      </c>
      <c r="I187" t="s">
        <v>167</v>
      </c>
      <c r="J187" t="s">
        <v>168</v>
      </c>
      <c r="K187" t="s">
        <v>39</v>
      </c>
      <c r="L187">
        <v>529</v>
      </c>
      <c r="M187">
        <v>27765</v>
      </c>
      <c r="N187">
        <v>29231</v>
      </c>
      <c r="O187">
        <v>25</v>
      </c>
      <c r="P187">
        <f>M187*O187/100</f>
        <v>6941.25</v>
      </c>
      <c r="Q187" t="s">
        <v>53</v>
      </c>
      <c r="R187" t="s">
        <v>118</v>
      </c>
      <c r="S187" t="s">
        <v>1518</v>
      </c>
      <c r="T187" t="s">
        <v>56</v>
      </c>
      <c r="U187" t="s">
        <v>44</v>
      </c>
      <c r="V187" t="s">
        <v>1519</v>
      </c>
      <c r="W187" t="s">
        <v>1519</v>
      </c>
      <c r="X187" t="s">
        <v>44</v>
      </c>
      <c r="Y187" t="s">
        <v>1520</v>
      </c>
      <c r="AC187" t="s">
        <v>53</v>
      </c>
      <c r="AD187" t="s">
        <v>57</v>
      </c>
      <c r="AE187">
        <v>0</v>
      </c>
      <c r="AF187">
        <v>0</v>
      </c>
    </row>
    <row r="188" spans="1:33" hidden="1" x14ac:dyDescent="0.3">
      <c r="A188">
        <v>9261</v>
      </c>
      <c r="B188" t="s">
        <v>1521</v>
      </c>
      <c r="C188" t="s">
        <v>1522</v>
      </c>
      <c r="D188" t="s">
        <v>214</v>
      </c>
      <c r="E188" t="s">
        <v>49</v>
      </c>
      <c r="F188" t="s">
        <v>34</v>
      </c>
      <c r="G188" t="s">
        <v>1523</v>
      </c>
      <c r="H188" t="s">
        <v>1524</v>
      </c>
      <c r="I188" t="s">
        <v>1025</v>
      </c>
      <c r="J188" t="s">
        <v>1026</v>
      </c>
      <c r="K188" t="s">
        <v>219</v>
      </c>
      <c r="L188">
        <v>0</v>
      </c>
      <c r="M188">
        <v>3841</v>
      </c>
      <c r="N188">
        <v>4532</v>
      </c>
      <c r="Q188" t="s">
        <v>147</v>
      </c>
      <c r="R188" t="s">
        <v>326</v>
      </c>
      <c r="S188" t="s">
        <v>1525</v>
      </c>
      <c r="T188" t="s">
        <v>43</v>
      </c>
      <c r="U188" t="s">
        <v>44</v>
      </c>
      <c r="V188" t="s">
        <v>1526</v>
      </c>
      <c r="W188" t="s">
        <v>1526</v>
      </c>
      <c r="X188" t="s">
        <v>44</v>
      </c>
      <c r="Y188" t="s">
        <v>1527</v>
      </c>
      <c r="AC188" t="s">
        <v>147</v>
      </c>
      <c r="AD188" t="s">
        <v>148</v>
      </c>
      <c r="AE188">
        <v>0</v>
      </c>
      <c r="AF188">
        <v>0</v>
      </c>
    </row>
    <row r="189" spans="1:33" hidden="1" x14ac:dyDescent="0.3">
      <c r="A189">
        <v>9262</v>
      </c>
      <c r="B189" t="s">
        <v>1528</v>
      </c>
      <c r="C189" t="s">
        <v>1529</v>
      </c>
      <c r="D189" t="s">
        <v>214</v>
      </c>
      <c r="E189" t="s">
        <v>49</v>
      </c>
      <c r="F189" t="s">
        <v>34</v>
      </c>
      <c r="G189" t="s">
        <v>1530</v>
      </c>
      <c r="H189" t="s">
        <v>1531</v>
      </c>
      <c r="I189" t="s">
        <v>1079</v>
      </c>
      <c r="J189" t="s">
        <v>1080</v>
      </c>
      <c r="K189" t="s">
        <v>85</v>
      </c>
      <c r="L189">
        <v>447</v>
      </c>
      <c r="M189">
        <v>16921</v>
      </c>
      <c r="N189">
        <v>17881</v>
      </c>
      <c r="Q189" t="s">
        <v>147</v>
      </c>
      <c r="R189" t="s">
        <v>607</v>
      </c>
      <c r="S189" t="s">
        <v>672</v>
      </c>
      <c r="T189" t="s">
        <v>56</v>
      </c>
      <c r="U189" t="s">
        <v>44</v>
      </c>
      <c r="V189" t="s">
        <v>1532</v>
      </c>
      <c r="W189" t="s">
        <v>1533</v>
      </c>
      <c r="X189" t="s">
        <v>44</v>
      </c>
      <c r="Y189" t="s">
        <v>1534</v>
      </c>
      <c r="AC189" t="s">
        <v>147</v>
      </c>
      <c r="AD189" t="s">
        <v>148</v>
      </c>
      <c r="AE189">
        <v>0</v>
      </c>
      <c r="AF189">
        <v>0</v>
      </c>
    </row>
    <row r="190" spans="1:33" hidden="1" x14ac:dyDescent="0.3">
      <c r="A190">
        <v>9263</v>
      </c>
      <c r="B190" t="s">
        <v>1535</v>
      </c>
      <c r="C190" t="s">
        <v>1536</v>
      </c>
      <c r="D190" t="s">
        <v>214</v>
      </c>
      <c r="E190" t="s">
        <v>49</v>
      </c>
      <c r="F190" t="s">
        <v>34</v>
      </c>
      <c r="G190" t="s">
        <v>1537</v>
      </c>
      <c r="H190" t="s">
        <v>1538</v>
      </c>
      <c r="I190" t="s">
        <v>474</v>
      </c>
      <c r="J190" t="s">
        <v>475</v>
      </c>
      <c r="K190" t="s">
        <v>219</v>
      </c>
      <c r="L190">
        <v>807</v>
      </c>
      <c r="M190">
        <v>36535</v>
      </c>
      <c r="N190">
        <v>38520</v>
      </c>
      <c r="Q190" t="s">
        <v>147</v>
      </c>
      <c r="R190" t="s">
        <v>907</v>
      </c>
      <c r="S190" t="s">
        <v>1539</v>
      </c>
      <c r="T190" t="s">
        <v>56</v>
      </c>
      <c r="U190" t="s">
        <v>44</v>
      </c>
      <c r="V190" t="s">
        <v>1540</v>
      </c>
      <c r="W190" t="s">
        <v>1541</v>
      </c>
      <c r="X190" t="s">
        <v>44</v>
      </c>
      <c r="Y190" t="s">
        <v>1542</v>
      </c>
      <c r="AC190" t="s">
        <v>147</v>
      </c>
      <c r="AD190" t="s">
        <v>148</v>
      </c>
      <c r="AE190">
        <v>0</v>
      </c>
      <c r="AF190">
        <v>0</v>
      </c>
    </row>
    <row r="191" spans="1:33" hidden="1" x14ac:dyDescent="0.3">
      <c r="A191">
        <v>9264</v>
      </c>
      <c r="B191" t="s">
        <v>1543</v>
      </c>
      <c r="C191" t="s">
        <v>1544</v>
      </c>
      <c r="D191" t="s">
        <v>214</v>
      </c>
      <c r="E191" t="s">
        <v>49</v>
      </c>
      <c r="F191" t="s">
        <v>34</v>
      </c>
      <c r="G191" t="s">
        <v>1545</v>
      </c>
      <c r="H191" t="s">
        <v>1546</v>
      </c>
      <c r="I191" t="s">
        <v>474</v>
      </c>
      <c r="J191" t="s">
        <v>475</v>
      </c>
      <c r="K191" t="s">
        <v>219</v>
      </c>
      <c r="L191">
        <v>0</v>
      </c>
      <c r="M191">
        <v>27551</v>
      </c>
      <c r="N191">
        <v>28976</v>
      </c>
      <c r="Q191" t="s">
        <v>147</v>
      </c>
      <c r="R191" t="s">
        <v>342</v>
      </c>
      <c r="S191" t="s">
        <v>1547</v>
      </c>
      <c r="T191" t="s">
        <v>56</v>
      </c>
      <c r="U191" t="s">
        <v>44</v>
      </c>
      <c r="V191" t="s">
        <v>1548</v>
      </c>
      <c r="W191" t="s">
        <v>1549</v>
      </c>
      <c r="X191" t="s">
        <v>44</v>
      </c>
      <c r="Y191" t="s">
        <v>1550</v>
      </c>
      <c r="AC191" t="s">
        <v>147</v>
      </c>
      <c r="AD191" t="s">
        <v>148</v>
      </c>
      <c r="AE191">
        <v>0</v>
      </c>
      <c r="AF191">
        <v>0</v>
      </c>
    </row>
    <row r="192" spans="1:33" x14ac:dyDescent="0.3">
      <c r="A192">
        <v>9265</v>
      </c>
      <c r="B192" t="s">
        <v>1513</v>
      </c>
      <c r="C192" t="s">
        <v>1551</v>
      </c>
      <c r="D192" t="s">
        <v>1515</v>
      </c>
      <c r="E192" t="s">
        <v>33</v>
      </c>
      <c r="F192" t="s">
        <v>34</v>
      </c>
      <c r="G192" t="s">
        <v>1552</v>
      </c>
      <c r="H192" t="s">
        <v>1553</v>
      </c>
      <c r="I192" t="s">
        <v>167</v>
      </c>
      <c r="J192" t="s">
        <v>168</v>
      </c>
      <c r="K192" t="s">
        <v>39</v>
      </c>
      <c r="L192">
        <v>557</v>
      </c>
      <c r="M192">
        <v>27793</v>
      </c>
      <c r="N192">
        <v>29263</v>
      </c>
      <c r="O192">
        <v>25</v>
      </c>
      <c r="P192">
        <f>M192*O192/100</f>
        <v>6948.25</v>
      </c>
      <c r="Q192" t="s">
        <v>53</v>
      </c>
      <c r="R192" t="s">
        <v>170</v>
      </c>
      <c r="S192" t="s">
        <v>922</v>
      </c>
      <c r="T192" t="s">
        <v>56</v>
      </c>
      <c r="U192" t="s">
        <v>44</v>
      </c>
      <c r="V192" t="s">
        <v>1554</v>
      </c>
      <c r="W192" t="s">
        <v>1554</v>
      </c>
      <c r="X192" t="s">
        <v>44</v>
      </c>
      <c r="Y192" t="s">
        <v>1555</v>
      </c>
      <c r="AC192" t="s">
        <v>53</v>
      </c>
      <c r="AD192" t="s">
        <v>57</v>
      </c>
      <c r="AE192">
        <v>0</v>
      </c>
      <c r="AF192">
        <v>0</v>
      </c>
    </row>
    <row r="193" spans="1:33" hidden="1" x14ac:dyDescent="0.3">
      <c r="A193">
        <v>9266</v>
      </c>
      <c r="B193" t="s">
        <v>1556</v>
      </c>
      <c r="C193" t="s">
        <v>1557</v>
      </c>
      <c r="D193" t="s">
        <v>214</v>
      </c>
      <c r="E193" t="s">
        <v>49</v>
      </c>
      <c r="F193" t="s">
        <v>34</v>
      </c>
      <c r="G193" t="s">
        <v>1558</v>
      </c>
      <c r="H193" t="s">
        <v>1559</v>
      </c>
      <c r="I193" t="s">
        <v>1025</v>
      </c>
      <c r="J193" t="s">
        <v>1026</v>
      </c>
      <c r="K193" t="s">
        <v>219</v>
      </c>
      <c r="L193">
        <v>0</v>
      </c>
      <c r="M193">
        <v>3781</v>
      </c>
      <c r="N193">
        <v>4461</v>
      </c>
      <c r="Q193" t="s">
        <v>147</v>
      </c>
      <c r="R193" t="s">
        <v>326</v>
      </c>
      <c r="S193" t="s">
        <v>1560</v>
      </c>
      <c r="T193" t="s">
        <v>43</v>
      </c>
      <c r="U193" t="s">
        <v>44</v>
      </c>
      <c r="V193" t="s">
        <v>1561</v>
      </c>
      <c r="W193" t="s">
        <v>1561</v>
      </c>
      <c r="X193" t="s">
        <v>44</v>
      </c>
      <c r="Y193" t="s">
        <v>1562</v>
      </c>
      <c r="AC193" t="s">
        <v>147</v>
      </c>
      <c r="AD193" t="s">
        <v>148</v>
      </c>
      <c r="AE193">
        <v>0</v>
      </c>
      <c r="AF193">
        <v>0</v>
      </c>
    </row>
    <row r="194" spans="1:33" hidden="1" x14ac:dyDescent="0.3">
      <c r="A194">
        <v>9267</v>
      </c>
      <c r="B194" t="s">
        <v>1563</v>
      </c>
      <c r="C194" t="s">
        <v>1564</v>
      </c>
      <c r="D194" t="s">
        <v>197</v>
      </c>
      <c r="E194" t="s">
        <v>33</v>
      </c>
      <c r="F194" t="s">
        <v>34</v>
      </c>
      <c r="G194" t="s">
        <v>1565</v>
      </c>
      <c r="H194" t="s">
        <v>1566</v>
      </c>
      <c r="I194" t="s">
        <v>1079</v>
      </c>
      <c r="J194" t="s">
        <v>1080</v>
      </c>
      <c r="K194" t="s">
        <v>52</v>
      </c>
      <c r="L194">
        <v>550</v>
      </c>
      <c r="M194">
        <v>16699</v>
      </c>
      <c r="N194">
        <v>17618</v>
      </c>
      <c r="Q194" t="s">
        <v>200</v>
      </c>
      <c r="R194" t="s">
        <v>54</v>
      </c>
      <c r="S194" t="s">
        <v>1567</v>
      </c>
      <c r="T194" t="s">
        <v>56</v>
      </c>
      <c r="U194" t="s">
        <v>44</v>
      </c>
      <c r="V194" t="s">
        <v>1568</v>
      </c>
      <c r="W194" t="s">
        <v>1568</v>
      </c>
      <c r="X194" t="s">
        <v>44</v>
      </c>
      <c r="Y194" t="s">
        <v>1569</v>
      </c>
      <c r="AC194" t="s">
        <v>200</v>
      </c>
      <c r="AD194" t="s">
        <v>204</v>
      </c>
      <c r="AE194">
        <v>0</v>
      </c>
      <c r="AF194">
        <v>0</v>
      </c>
    </row>
    <row r="195" spans="1:33" x14ac:dyDescent="0.3">
      <c r="A195">
        <v>9268</v>
      </c>
      <c r="B195" t="s">
        <v>1377</v>
      </c>
      <c r="C195" t="s">
        <v>1570</v>
      </c>
      <c r="D195" t="s">
        <v>1571</v>
      </c>
      <c r="E195" t="s">
        <v>49</v>
      </c>
      <c r="F195" t="s">
        <v>34</v>
      </c>
      <c r="G195" t="s">
        <v>1572</v>
      </c>
      <c r="H195" t="s">
        <v>1573</v>
      </c>
      <c r="I195" t="s">
        <v>1393</v>
      </c>
      <c r="J195" t="s">
        <v>1394</v>
      </c>
      <c r="K195" t="s">
        <v>694</v>
      </c>
      <c r="L195">
        <v>3816</v>
      </c>
      <c r="M195">
        <v>35749</v>
      </c>
      <c r="N195">
        <v>42183</v>
      </c>
      <c r="O195">
        <v>18</v>
      </c>
      <c r="P195">
        <f>M195*18/100</f>
        <v>6434.82</v>
      </c>
      <c r="Q195" t="s">
        <v>53</v>
      </c>
      <c r="R195" t="s">
        <v>1574</v>
      </c>
      <c r="S195" t="s">
        <v>78</v>
      </c>
      <c r="T195" t="s">
        <v>79</v>
      </c>
      <c r="U195" t="s">
        <v>44</v>
      </c>
      <c r="V195" t="s">
        <v>1575</v>
      </c>
      <c r="W195" t="s">
        <v>1575</v>
      </c>
      <c r="X195" t="s">
        <v>44</v>
      </c>
      <c r="Y195" t="s">
        <v>1576</v>
      </c>
      <c r="AC195" t="s">
        <v>53</v>
      </c>
      <c r="AD195" t="s">
        <v>57</v>
      </c>
      <c r="AE195">
        <v>0</v>
      </c>
      <c r="AF195">
        <v>0</v>
      </c>
      <c r="AG195" t="s">
        <v>2062</v>
      </c>
    </row>
    <row r="196" spans="1:33" x14ac:dyDescent="0.3">
      <c r="A196">
        <v>9269</v>
      </c>
      <c r="B196" t="s">
        <v>1577</v>
      </c>
      <c r="C196" t="s">
        <v>1578</v>
      </c>
      <c r="D196" t="s">
        <v>1579</v>
      </c>
      <c r="E196" t="s">
        <v>1580</v>
      </c>
      <c r="F196" t="s">
        <v>34</v>
      </c>
      <c r="G196" t="s">
        <v>1581</v>
      </c>
      <c r="H196" t="s">
        <v>1582</v>
      </c>
      <c r="I196" t="s">
        <v>1025</v>
      </c>
      <c r="J196" t="s">
        <v>1026</v>
      </c>
      <c r="K196" t="s">
        <v>447</v>
      </c>
      <c r="L196">
        <v>4966</v>
      </c>
      <c r="M196">
        <v>8712</v>
      </c>
      <c r="N196">
        <v>10280</v>
      </c>
      <c r="O196">
        <v>20</v>
      </c>
      <c r="P196">
        <f>L196*O196/100</f>
        <v>993.2</v>
      </c>
      <c r="Q196" t="s">
        <v>53</v>
      </c>
      <c r="R196" t="s">
        <v>326</v>
      </c>
      <c r="S196" t="s">
        <v>1583</v>
      </c>
      <c r="T196" t="s">
        <v>1584</v>
      </c>
      <c r="U196" t="s">
        <v>44</v>
      </c>
      <c r="V196" t="s">
        <v>1585</v>
      </c>
      <c r="W196" t="s">
        <v>1585</v>
      </c>
      <c r="X196" t="s">
        <v>44</v>
      </c>
      <c r="Y196" t="s">
        <v>1586</v>
      </c>
      <c r="AC196" t="s">
        <v>53</v>
      </c>
      <c r="AD196" t="s">
        <v>57</v>
      </c>
      <c r="AE196">
        <v>0</v>
      </c>
      <c r="AF196">
        <v>20</v>
      </c>
    </row>
    <row r="197" spans="1:33" x14ac:dyDescent="0.3">
      <c r="A197">
        <v>9270</v>
      </c>
      <c r="B197" t="s">
        <v>1587</v>
      </c>
      <c r="C197" t="s">
        <v>1588</v>
      </c>
      <c r="D197" t="s">
        <v>1589</v>
      </c>
      <c r="E197" t="s">
        <v>1590</v>
      </c>
      <c r="F197" t="s">
        <v>34</v>
      </c>
      <c r="G197" t="s">
        <v>1591</v>
      </c>
      <c r="H197" t="s">
        <v>1592</v>
      </c>
      <c r="I197" t="s">
        <v>1079</v>
      </c>
      <c r="J197" t="s">
        <v>1080</v>
      </c>
      <c r="K197" t="s">
        <v>44</v>
      </c>
      <c r="L197">
        <v>68</v>
      </c>
      <c r="M197">
        <v>29370</v>
      </c>
      <c r="N197">
        <v>34656</v>
      </c>
      <c r="O197">
        <v>55</v>
      </c>
      <c r="P197">
        <f>M197*O197%</f>
        <v>16153.500000000002</v>
      </c>
      <c r="Q197" t="s">
        <v>53</v>
      </c>
      <c r="R197" t="s">
        <v>77</v>
      </c>
      <c r="S197" t="s">
        <v>78</v>
      </c>
      <c r="T197" t="s">
        <v>79</v>
      </c>
      <c r="U197" t="s">
        <v>44</v>
      </c>
      <c r="V197" t="s">
        <v>1593</v>
      </c>
      <c r="W197" t="s">
        <v>1593</v>
      </c>
      <c r="X197" t="s">
        <v>44</v>
      </c>
      <c r="Y197" t="s">
        <v>1594</v>
      </c>
      <c r="AC197" t="s">
        <v>53</v>
      </c>
      <c r="AD197" t="s">
        <v>57</v>
      </c>
      <c r="AE197">
        <v>0</v>
      </c>
      <c r="AF197">
        <v>0</v>
      </c>
    </row>
    <row r="198" spans="1:33" x14ac:dyDescent="0.3">
      <c r="A198">
        <v>9271</v>
      </c>
      <c r="B198" t="s">
        <v>1595</v>
      </c>
      <c r="C198" t="s">
        <v>1596</v>
      </c>
      <c r="D198" t="s">
        <v>1597</v>
      </c>
      <c r="E198" t="s">
        <v>49</v>
      </c>
      <c r="F198" t="s">
        <v>809</v>
      </c>
      <c r="G198" t="s">
        <v>74</v>
      </c>
      <c r="H198" t="s">
        <v>1598</v>
      </c>
      <c r="I198" t="s">
        <v>1079</v>
      </c>
      <c r="J198" t="s">
        <v>1080</v>
      </c>
      <c r="K198" t="s">
        <v>76</v>
      </c>
      <c r="L198">
        <v>9797</v>
      </c>
      <c r="M198">
        <v>68371</v>
      </c>
      <c r="N198">
        <v>80677</v>
      </c>
      <c r="O198">
        <v>55</v>
      </c>
      <c r="P198">
        <f>M198*O198/100</f>
        <v>37604.050000000003</v>
      </c>
      <c r="Q198" t="s">
        <v>53</v>
      </c>
      <c r="R198" t="s">
        <v>152</v>
      </c>
      <c r="S198" t="s">
        <v>1169</v>
      </c>
      <c r="T198" t="s">
        <v>79</v>
      </c>
      <c r="U198" t="s">
        <v>44</v>
      </c>
      <c r="V198" t="s">
        <v>1599</v>
      </c>
      <c r="W198" t="s">
        <v>1599</v>
      </c>
      <c r="X198" t="s">
        <v>44</v>
      </c>
      <c r="Y198" t="s">
        <v>1600</v>
      </c>
      <c r="AA198">
        <v>55</v>
      </c>
      <c r="AC198" t="s">
        <v>53</v>
      </c>
      <c r="AD198" t="s">
        <v>57</v>
      </c>
      <c r="AE198">
        <v>0</v>
      </c>
      <c r="AF198">
        <v>0</v>
      </c>
    </row>
    <row r="199" spans="1:33" x14ac:dyDescent="0.3">
      <c r="A199">
        <v>9272</v>
      </c>
      <c r="B199" t="s">
        <v>1601</v>
      </c>
      <c r="C199" t="s">
        <v>1602</v>
      </c>
      <c r="D199" t="s">
        <v>1603</v>
      </c>
      <c r="E199" t="s">
        <v>1604</v>
      </c>
      <c r="F199" t="s">
        <v>34</v>
      </c>
      <c r="G199" t="s">
        <v>1605</v>
      </c>
      <c r="H199" t="s">
        <v>1606</v>
      </c>
      <c r="I199" t="s">
        <v>1079</v>
      </c>
      <c r="J199" t="s">
        <v>1080</v>
      </c>
      <c r="K199" t="s">
        <v>39</v>
      </c>
      <c r="L199">
        <v>18129</v>
      </c>
      <c r="M199">
        <v>33791</v>
      </c>
      <c r="N199">
        <v>40010</v>
      </c>
      <c r="O199">
        <v>20</v>
      </c>
      <c r="P199">
        <f>M199*O199/100</f>
        <v>6758.2</v>
      </c>
      <c r="Q199" t="s">
        <v>53</v>
      </c>
      <c r="R199" t="s">
        <v>77</v>
      </c>
      <c r="S199" t="s">
        <v>1607</v>
      </c>
      <c r="T199" t="s">
        <v>44</v>
      </c>
      <c r="U199" t="s">
        <v>44</v>
      </c>
      <c r="V199" t="s">
        <v>1608</v>
      </c>
      <c r="W199" t="s">
        <v>1609</v>
      </c>
      <c r="X199" t="s">
        <v>1610</v>
      </c>
      <c r="Y199" t="s">
        <v>1611</v>
      </c>
      <c r="AC199" t="s">
        <v>53</v>
      </c>
      <c r="AD199" t="s">
        <v>57</v>
      </c>
      <c r="AE199">
        <v>0</v>
      </c>
      <c r="AF199">
        <v>0</v>
      </c>
    </row>
    <row r="200" spans="1:33" x14ac:dyDescent="0.3">
      <c r="A200">
        <v>9273</v>
      </c>
      <c r="B200" t="s">
        <v>1612</v>
      </c>
      <c r="C200" t="s">
        <v>1613</v>
      </c>
      <c r="D200" t="s">
        <v>1614</v>
      </c>
      <c r="E200" t="s">
        <v>33</v>
      </c>
      <c r="F200" t="s">
        <v>34</v>
      </c>
      <c r="G200" t="s">
        <v>1615</v>
      </c>
      <c r="H200" t="s">
        <v>1616</v>
      </c>
      <c r="I200" t="s">
        <v>506</v>
      </c>
      <c r="J200" t="s">
        <v>507</v>
      </c>
      <c r="K200" t="s">
        <v>76</v>
      </c>
      <c r="L200">
        <v>525</v>
      </c>
      <c r="M200">
        <v>43313</v>
      </c>
      <c r="N200">
        <v>51109</v>
      </c>
      <c r="O200">
        <v>55</v>
      </c>
      <c r="P200">
        <f>M200*O200/100</f>
        <v>23822.15</v>
      </c>
      <c r="Q200" t="s">
        <v>53</v>
      </c>
      <c r="R200" t="s">
        <v>152</v>
      </c>
      <c r="S200" t="s">
        <v>1617</v>
      </c>
      <c r="T200" t="s">
        <v>79</v>
      </c>
      <c r="U200" t="s">
        <v>44</v>
      </c>
      <c r="V200" t="s">
        <v>1618</v>
      </c>
      <c r="W200" t="s">
        <v>1618</v>
      </c>
      <c r="X200" t="s">
        <v>44</v>
      </c>
      <c r="Y200" t="s">
        <v>1619</v>
      </c>
      <c r="AA200">
        <v>55</v>
      </c>
      <c r="AC200" t="s">
        <v>53</v>
      </c>
      <c r="AD200" t="s">
        <v>57</v>
      </c>
      <c r="AE200">
        <v>0</v>
      </c>
      <c r="AF200">
        <v>0</v>
      </c>
    </row>
    <row r="201" spans="1:33" hidden="1" x14ac:dyDescent="0.3">
      <c r="A201">
        <v>9274</v>
      </c>
      <c r="B201" t="s">
        <v>1620</v>
      </c>
      <c r="C201" t="s">
        <v>1621</v>
      </c>
      <c r="D201" t="s">
        <v>566</v>
      </c>
      <c r="E201" t="s">
        <v>33</v>
      </c>
      <c r="F201" t="s">
        <v>34</v>
      </c>
      <c r="G201" t="s">
        <v>1622</v>
      </c>
      <c r="H201" t="s">
        <v>1623</v>
      </c>
      <c r="I201" t="s">
        <v>1624</v>
      </c>
      <c r="J201" t="s">
        <v>1625</v>
      </c>
      <c r="K201" t="s">
        <v>764</v>
      </c>
      <c r="L201">
        <v>13154</v>
      </c>
      <c r="M201">
        <v>7317</v>
      </c>
      <c r="N201">
        <v>12422</v>
      </c>
      <c r="Q201" t="s">
        <v>286</v>
      </c>
      <c r="R201" t="s">
        <v>1626</v>
      </c>
      <c r="S201" t="s">
        <v>1627</v>
      </c>
      <c r="T201" t="s">
        <v>87</v>
      </c>
      <c r="U201" t="s">
        <v>44</v>
      </c>
      <c r="V201" t="s">
        <v>1628</v>
      </c>
      <c r="W201" t="s">
        <v>1628</v>
      </c>
      <c r="X201" t="s">
        <v>44</v>
      </c>
      <c r="Y201" t="s">
        <v>1629</v>
      </c>
      <c r="AC201" t="s">
        <v>286</v>
      </c>
      <c r="AD201" t="s">
        <v>291</v>
      </c>
      <c r="AE201">
        <v>0</v>
      </c>
      <c r="AF201">
        <v>1730277.16</v>
      </c>
    </row>
    <row r="202" spans="1:33" x14ac:dyDescent="0.3">
      <c r="A202">
        <v>9275</v>
      </c>
      <c r="B202" t="s">
        <v>1630</v>
      </c>
      <c r="C202" t="s">
        <v>1631</v>
      </c>
      <c r="D202" t="s">
        <v>1632</v>
      </c>
      <c r="E202" t="s">
        <v>33</v>
      </c>
      <c r="F202" t="s">
        <v>34</v>
      </c>
      <c r="G202" t="s">
        <v>1633</v>
      </c>
      <c r="H202" t="s">
        <v>1634</v>
      </c>
      <c r="I202" t="s">
        <v>1635</v>
      </c>
      <c r="J202" t="s">
        <v>1636</v>
      </c>
      <c r="K202" t="s">
        <v>52</v>
      </c>
      <c r="L202">
        <v>208</v>
      </c>
      <c r="M202">
        <v>16632</v>
      </c>
      <c r="N202">
        <v>17539</v>
      </c>
      <c r="O202">
        <v>55</v>
      </c>
      <c r="P202">
        <f>M202*O202%</f>
        <v>9147.6</v>
      </c>
      <c r="Q202" t="s">
        <v>53</v>
      </c>
      <c r="R202" t="s">
        <v>54</v>
      </c>
      <c r="S202" t="s">
        <v>1637</v>
      </c>
      <c r="T202" t="s">
        <v>56</v>
      </c>
      <c r="U202" t="s">
        <v>44</v>
      </c>
      <c r="V202" t="s">
        <v>1638</v>
      </c>
      <c r="W202" t="s">
        <v>1638</v>
      </c>
      <c r="X202" t="s">
        <v>44</v>
      </c>
      <c r="Y202" t="s">
        <v>1639</v>
      </c>
      <c r="AC202" t="s">
        <v>53</v>
      </c>
      <c r="AD202" t="s">
        <v>57</v>
      </c>
      <c r="AE202">
        <v>0</v>
      </c>
      <c r="AF202">
        <v>0</v>
      </c>
      <c r="AG202">
        <v>60</v>
      </c>
    </row>
    <row r="203" spans="1:33" x14ac:dyDescent="0.3">
      <c r="A203">
        <v>9276</v>
      </c>
      <c r="B203" t="s">
        <v>1640</v>
      </c>
      <c r="C203" t="s">
        <v>1641</v>
      </c>
      <c r="D203" t="s">
        <v>1642</v>
      </c>
      <c r="E203" t="s">
        <v>33</v>
      </c>
      <c r="F203" t="s">
        <v>34</v>
      </c>
      <c r="G203" t="s">
        <v>1643</v>
      </c>
      <c r="H203" t="s">
        <v>1644</v>
      </c>
      <c r="I203" t="s">
        <v>848</v>
      </c>
      <c r="J203" t="s">
        <v>849</v>
      </c>
      <c r="K203" t="s">
        <v>76</v>
      </c>
      <c r="L203">
        <v>10198</v>
      </c>
      <c r="M203">
        <v>68822</v>
      </c>
      <c r="N203">
        <v>81210</v>
      </c>
      <c r="O203">
        <v>55</v>
      </c>
      <c r="P203">
        <f>M203*O203/100</f>
        <v>37852.1</v>
      </c>
      <c r="Q203" t="s">
        <v>53</v>
      </c>
      <c r="R203" t="s">
        <v>152</v>
      </c>
      <c r="S203" t="s">
        <v>1645</v>
      </c>
      <c r="T203" t="s">
        <v>79</v>
      </c>
      <c r="U203" t="s">
        <v>44</v>
      </c>
      <c r="V203" t="s">
        <v>1646</v>
      </c>
      <c r="W203" t="s">
        <v>1646</v>
      </c>
      <c r="X203" t="s">
        <v>44</v>
      </c>
      <c r="Y203" t="s">
        <v>1647</v>
      </c>
      <c r="AA203">
        <v>55</v>
      </c>
      <c r="AC203" t="s">
        <v>53</v>
      </c>
      <c r="AD203" t="s">
        <v>57</v>
      </c>
      <c r="AE203">
        <v>0</v>
      </c>
      <c r="AF203">
        <v>0</v>
      </c>
    </row>
    <row r="204" spans="1:33" hidden="1" x14ac:dyDescent="0.3">
      <c r="A204">
        <v>9277</v>
      </c>
      <c r="B204" t="s">
        <v>1648</v>
      </c>
      <c r="C204" t="s">
        <v>1649</v>
      </c>
      <c r="D204" t="s">
        <v>1650</v>
      </c>
      <c r="E204" t="s">
        <v>33</v>
      </c>
      <c r="F204" t="s">
        <v>34</v>
      </c>
      <c r="G204" t="s">
        <v>1651</v>
      </c>
      <c r="H204" t="s">
        <v>1652</v>
      </c>
      <c r="I204" t="s">
        <v>1025</v>
      </c>
      <c r="J204" t="s">
        <v>1026</v>
      </c>
      <c r="K204" t="s">
        <v>85</v>
      </c>
      <c r="L204">
        <v>0</v>
      </c>
      <c r="M204">
        <v>16199</v>
      </c>
      <c r="N204">
        <v>17028</v>
      </c>
      <c r="Q204" t="s">
        <v>147</v>
      </c>
      <c r="R204" t="s">
        <v>86</v>
      </c>
      <c r="S204" t="s">
        <v>1072</v>
      </c>
      <c r="T204" t="s">
        <v>56</v>
      </c>
      <c r="U204" t="s">
        <v>44</v>
      </c>
      <c r="V204" t="s">
        <v>1653</v>
      </c>
      <c r="W204" t="s">
        <v>1653</v>
      </c>
      <c r="X204" t="s">
        <v>44</v>
      </c>
      <c r="Y204" t="s">
        <v>1654</v>
      </c>
      <c r="AC204" t="s">
        <v>147</v>
      </c>
      <c r="AD204" t="s">
        <v>148</v>
      </c>
      <c r="AE204">
        <v>0</v>
      </c>
      <c r="AF204">
        <v>0</v>
      </c>
    </row>
    <row r="205" spans="1:33" x14ac:dyDescent="0.3">
      <c r="A205">
        <v>9278</v>
      </c>
      <c r="B205" t="s">
        <v>1655</v>
      </c>
      <c r="C205" t="s">
        <v>1656</v>
      </c>
      <c r="D205" t="s">
        <v>1603</v>
      </c>
      <c r="E205" t="s">
        <v>33</v>
      </c>
      <c r="F205" t="s">
        <v>44</v>
      </c>
      <c r="G205" t="s">
        <v>1657</v>
      </c>
      <c r="H205" t="s">
        <v>1658</v>
      </c>
      <c r="I205" t="s">
        <v>1659</v>
      </c>
      <c r="J205" t="s">
        <v>1660</v>
      </c>
      <c r="K205" t="s">
        <v>39</v>
      </c>
      <c r="L205">
        <v>0</v>
      </c>
      <c r="M205">
        <v>7947</v>
      </c>
      <c r="N205">
        <v>9377</v>
      </c>
      <c r="O205">
        <v>35</v>
      </c>
      <c r="P205">
        <f>M205*O205/100</f>
        <v>2781.45</v>
      </c>
      <c r="Q205" t="s">
        <v>53</v>
      </c>
      <c r="R205" t="s">
        <v>298</v>
      </c>
      <c r="S205" t="s">
        <v>1661</v>
      </c>
      <c r="T205" t="s">
        <v>2063</v>
      </c>
      <c r="U205" t="s">
        <v>44</v>
      </c>
      <c r="V205" t="s">
        <v>1662</v>
      </c>
      <c r="W205" t="s">
        <v>1663</v>
      </c>
      <c r="X205" t="s">
        <v>44</v>
      </c>
      <c r="Y205" t="s">
        <v>1664</v>
      </c>
      <c r="AC205" t="s">
        <v>53</v>
      </c>
      <c r="AD205" t="s">
        <v>57</v>
      </c>
      <c r="AE205">
        <v>0</v>
      </c>
      <c r="AF205">
        <v>0</v>
      </c>
      <c r="AG205">
        <v>35</v>
      </c>
    </row>
    <row r="206" spans="1:33" hidden="1" x14ac:dyDescent="0.3">
      <c r="A206">
        <v>9279</v>
      </c>
      <c r="B206" t="s">
        <v>1665</v>
      </c>
      <c r="C206" t="s">
        <v>1666</v>
      </c>
      <c r="D206" t="s">
        <v>214</v>
      </c>
      <c r="E206" t="s">
        <v>33</v>
      </c>
      <c r="F206" t="s">
        <v>34</v>
      </c>
      <c r="G206" t="s">
        <v>1667</v>
      </c>
      <c r="H206" t="s">
        <v>1668</v>
      </c>
      <c r="I206" t="s">
        <v>1025</v>
      </c>
      <c r="J206" t="s">
        <v>1026</v>
      </c>
      <c r="K206" t="s">
        <v>219</v>
      </c>
      <c r="L206">
        <v>-1</v>
      </c>
      <c r="M206">
        <v>35413</v>
      </c>
      <c r="N206">
        <v>37196</v>
      </c>
      <c r="Q206" t="s">
        <v>147</v>
      </c>
      <c r="R206" t="s">
        <v>414</v>
      </c>
      <c r="S206" t="s">
        <v>1669</v>
      </c>
      <c r="T206" t="s">
        <v>56</v>
      </c>
      <c r="U206" t="s">
        <v>44</v>
      </c>
      <c r="V206" t="s">
        <v>1670</v>
      </c>
      <c r="W206" t="s">
        <v>1670</v>
      </c>
      <c r="X206" t="s">
        <v>44</v>
      </c>
      <c r="Y206" t="s">
        <v>1671</v>
      </c>
      <c r="AC206" t="s">
        <v>147</v>
      </c>
      <c r="AD206" t="s">
        <v>148</v>
      </c>
      <c r="AE206">
        <v>0</v>
      </c>
      <c r="AF206">
        <v>0</v>
      </c>
    </row>
    <row r="207" spans="1:33" hidden="1" x14ac:dyDescent="0.3">
      <c r="A207">
        <v>9280</v>
      </c>
      <c r="B207" t="s">
        <v>1672</v>
      </c>
      <c r="C207" t="s">
        <v>1673</v>
      </c>
      <c r="D207" t="s">
        <v>1286</v>
      </c>
      <c r="E207" t="s">
        <v>33</v>
      </c>
      <c r="F207" t="s">
        <v>34</v>
      </c>
      <c r="G207" t="s">
        <v>1674</v>
      </c>
      <c r="H207" t="s">
        <v>1675</v>
      </c>
      <c r="I207" t="s">
        <v>1025</v>
      </c>
      <c r="J207" t="s">
        <v>1026</v>
      </c>
      <c r="K207" t="s">
        <v>85</v>
      </c>
      <c r="L207">
        <v>0</v>
      </c>
      <c r="M207">
        <v>4492</v>
      </c>
      <c r="N207">
        <v>4717</v>
      </c>
      <c r="Q207" t="s">
        <v>147</v>
      </c>
      <c r="R207" t="s">
        <v>1676</v>
      </c>
      <c r="S207" t="s">
        <v>1677</v>
      </c>
      <c r="T207" t="s">
        <v>56</v>
      </c>
      <c r="U207" t="s">
        <v>44</v>
      </c>
      <c r="V207" t="s">
        <v>1678</v>
      </c>
      <c r="W207" t="s">
        <v>1678</v>
      </c>
      <c r="X207" t="s">
        <v>44</v>
      </c>
      <c r="Y207" t="s">
        <v>1679</v>
      </c>
      <c r="AC207" t="s">
        <v>147</v>
      </c>
      <c r="AD207" t="s">
        <v>148</v>
      </c>
      <c r="AE207">
        <v>0</v>
      </c>
      <c r="AF207">
        <v>0</v>
      </c>
    </row>
    <row r="208" spans="1:33" hidden="1" x14ac:dyDescent="0.3">
      <c r="A208">
        <v>9281</v>
      </c>
      <c r="B208" t="s">
        <v>1680</v>
      </c>
      <c r="C208" t="s">
        <v>1681</v>
      </c>
      <c r="D208" t="s">
        <v>214</v>
      </c>
      <c r="E208" t="s">
        <v>33</v>
      </c>
      <c r="F208" t="s">
        <v>34</v>
      </c>
      <c r="G208" t="s">
        <v>1682</v>
      </c>
      <c r="H208" t="s">
        <v>1683</v>
      </c>
      <c r="I208" t="s">
        <v>1025</v>
      </c>
      <c r="J208" t="s">
        <v>1026</v>
      </c>
      <c r="K208" t="s">
        <v>219</v>
      </c>
      <c r="L208">
        <v>0</v>
      </c>
      <c r="M208">
        <v>7267</v>
      </c>
      <c r="N208">
        <v>8575</v>
      </c>
      <c r="Q208" t="s">
        <v>147</v>
      </c>
      <c r="R208" t="s">
        <v>54</v>
      </c>
      <c r="S208" t="s">
        <v>1684</v>
      </c>
      <c r="T208" t="s">
        <v>87</v>
      </c>
      <c r="U208" t="s">
        <v>44</v>
      </c>
      <c r="V208" t="s">
        <v>1685</v>
      </c>
      <c r="W208" t="s">
        <v>1685</v>
      </c>
      <c r="X208" t="s">
        <v>44</v>
      </c>
      <c r="Y208" t="s">
        <v>1686</v>
      </c>
      <c r="AC208" t="s">
        <v>147</v>
      </c>
      <c r="AD208" t="s">
        <v>148</v>
      </c>
      <c r="AE208">
        <v>0</v>
      </c>
      <c r="AF208">
        <v>0</v>
      </c>
    </row>
    <row r="209" spans="1:33" hidden="1" x14ac:dyDescent="0.3">
      <c r="A209">
        <v>9282</v>
      </c>
      <c r="B209" t="s">
        <v>1687</v>
      </c>
      <c r="C209" t="s">
        <v>1688</v>
      </c>
      <c r="D209" t="s">
        <v>1689</v>
      </c>
      <c r="E209" t="s">
        <v>33</v>
      </c>
      <c r="F209" t="s">
        <v>34</v>
      </c>
      <c r="G209" t="s">
        <v>1690</v>
      </c>
      <c r="H209" t="s">
        <v>1691</v>
      </c>
      <c r="I209" t="s">
        <v>1692</v>
      </c>
      <c r="J209" t="s">
        <v>1693</v>
      </c>
      <c r="K209" t="s">
        <v>1694</v>
      </c>
      <c r="L209">
        <v>0</v>
      </c>
      <c r="M209">
        <v>821</v>
      </c>
      <c r="N209">
        <v>969</v>
      </c>
      <c r="Q209" t="s">
        <v>793</v>
      </c>
      <c r="R209" t="s">
        <v>1695</v>
      </c>
      <c r="S209" t="s">
        <v>1696</v>
      </c>
      <c r="T209" t="s">
        <v>278</v>
      </c>
      <c r="U209" t="s">
        <v>44</v>
      </c>
      <c r="V209" t="s">
        <v>1697</v>
      </c>
      <c r="W209" t="s">
        <v>1697</v>
      </c>
      <c r="X209" t="s">
        <v>44</v>
      </c>
      <c r="Y209" t="s">
        <v>1698</v>
      </c>
      <c r="AC209" t="s">
        <v>793</v>
      </c>
      <c r="AD209" t="s">
        <v>798</v>
      </c>
      <c r="AE209">
        <v>0</v>
      </c>
      <c r="AF209">
        <v>0</v>
      </c>
    </row>
    <row r="210" spans="1:33" hidden="1" x14ac:dyDescent="0.3">
      <c r="A210">
        <v>9283</v>
      </c>
      <c r="B210" t="s">
        <v>1699</v>
      </c>
      <c r="C210" t="s">
        <v>1700</v>
      </c>
      <c r="D210" t="s">
        <v>214</v>
      </c>
      <c r="E210" t="s">
        <v>33</v>
      </c>
      <c r="F210" t="s">
        <v>34</v>
      </c>
      <c r="G210" t="s">
        <v>1701</v>
      </c>
      <c r="H210" t="s">
        <v>1702</v>
      </c>
      <c r="I210" t="s">
        <v>1703</v>
      </c>
      <c r="J210" t="s">
        <v>1704</v>
      </c>
      <c r="K210" t="s">
        <v>219</v>
      </c>
      <c r="L210">
        <v>780</v>
      </c>
      <c r="M210">
        <v>8097</v>
      </c>
      <c r="N210">
        <v>9554</v>
      </c>
      <c r="Q210" t="s">
        <v>147</v>
      </c>
      <c r="R210" t="s">
        <v>54</v>
      </c>
      <c r="S210" t="s">
        <v>1705</v>
      </c>
      <c r="T210" t="s">
        <v>87</v>
      </c>
      <c r="U210" t="s">
        <v>44</v>
      </c>
      <c r="V210" t="s">
        <v>1706</v>
      </c>
      <c r="W210" t="s">
        <v>1706</v>
      </c>
      <c r="X210" t="s">
        <v>44</v>
      </c>
      <c r="Y210" t="s">
        <v>1707</v>
      </c>
      <c r="AC210" t="s">
        <v>147</v>
      </c>
      <c r="AD210" t="s">
        <v>148</v>
      </c>
      <c r="AE210">
        <v>0</v>
      </c>
      <c r="AF210">
        <v>0</v>
      </c>
    </row>
    <row r="211" spans="1:33" hidden="1" x14ac:dyDescent="0.3">
      <c r="A211">
        <v>9284</v>
      </c>
      <c r="B211" t="s">
        <v>1708</v>
      </c>
      <c r="C211" t="s">
        <v>1709</v>
      </c>
      <c r="D211" t="s">
        <v>214</v>
      </c>
      <c r="E211" t="s">
        <v>33</v>
      </c>
      <c r="F211" t="s">
        <v>34</v>
      </c>
      <c r="G211" t="s">
        <v>1710</v>
      </c>
      <c r="H211" t="s">
        <v>1711</v>
      </c>
      <c r="I211" t="s">
        <v>1079</v>
      </c>
      <c r="J211" t="s">
        <v>1080</v>
      </c>
      <c r="K211" t="s">
        <v>297</v>
      </c>
      <c r="L211">
        <v>930</v>
      </c>
      <c r="M211">
        <v>17304</v>
      </c>
      <c r="N211">
        <v>18332</v>
      </c>
      <c r="Q211" t="s">
        <v>147</v>
      </c>
      <c r="R211" t="s">
        <v>630</v>
      </c>
      <c r="S211" t="s">
        <v>631</v>
      </c>
      <c r="T211" t="s">
        <v>56</v>
      </c>
      <c r="U211" t="s">
        <v>44</v>
      </c>
      <c r="V211" t="s">
        <v>1712</v>
      </c>
      <c r="W211" t="s">
        <v>1712</v>
      </c>
      <c r="X211" t="s">
        <v>44</v>
      </c>
      <c r="Y211" t="s">
        <v>1713</v>
      </c>
      <c r="AC211" t="s">
        <v>147</v>
      </c>
      <c r="AD211" t="s">
        <v>148</v>
      </c>
      <c r="AE211">
        <v>0</v>
      </c>
      <c r="AF211">
        <v>0</v>
      </c>
    </row>
    <row r="212" spans="1:33" x14ac:dyDescent="0.3">
      <c r="A212">
        <v>9285</v>
      </c>
      <c r="B212" t="s">
        <v>1714</v>
      </c>
      <c r="C212" t="s">
        <v>1715</v>
      </c>
      <c r="D212" t="s">
        <v>1716</v>
      </c>
      <c r="E212" t="s">
        <v>33</v>
      </c>
      <c r="F212" t="s">
        <v>34</v>
      </c>
      <c r="G212" t="s">
        <v>1717</v>
      </c>
      <c r="H212" t="s">
        <v>1718</v>
      </c>
      <c r="I212" t="s">
        <v>238</v>
      </c>
      <c r="J212" t="s">
        <v>239</v>
      </c>
      <c r="K212" t="s">
        <v>39</v>
      </c>
      <c r="L212">
        <v>3754</v>
      </c>
      <c r="M212">
        <v>12027</v>
      </c>
      <c r="N212">
        <v>14328</v>
      </c>
      <c r="O212">
        <v>20</v>
      </c>
      <c r="P212">
        <f>L212*O212%</f>
        <v>750.80000000000007</v>
      </c>
      <c r="Q212" t="s">
        <v>53</v>
      </c>
      <c r="R212" t="s">
        <v>1036</v>
      </c>
      <c r="S212" t="s">
        <v>1719</v>
      </c>
      <c r="T212" t="s">
        <v>1584</v>
      </c>
      <c r="U212" t="s">
        <v>44</v>
      </c>
      <c r="V212" t="s">
        <v>1720</v>
      </c>
      <c r="W212" t="s">
        <v>1720</v>
      </c>
      <c r="X212" t="s">
        <v>44</v>
      </c>
      <c r="Y212" t="s">
        <v>1721</v>
      </c>
      <c r="AC212" t="s">
        <v>53</v>
      </c>
      <c r="AD212" t="s">
        <v>57</v>
      </c>
      <c r="AE212">
        <v>0</v>
      </c>
      <c r="AF212">
        <v>0</v>
      </c>
      <c r="AG212">
        <v>20</v>
      </c>
    </row>
    <row r="213" spans="1:33" hidden="1" x14ac:dyDescent="0.3">
      <c r="A213">
        <v>9286</v>
      </c>
      <c r="B213" t="s">
        <v>1722</v>
      </c>
      <c r="C213" t="s">
        <v>1723</v>
      </c>
      <c r="D213" t="s">
        <v>214</v>
      </c>
      <c r="E213" t="s">
        <v>1724</v>
      </c>
      <c r="F213" t="s">
        <v>34</v>
      </c>
      <c r="G213" t="s">
        <v>1725</v>
      </c>
      <c r="H213" t="s">
        <v>1726</v>
      </c>
      <c r="I213" t="s">
        <v>1025</v>
      </c>
      <c r="J213" t="s">
        <v>1026</v>
      </c>
      <c r="K213" t="s">
        <v>52</v>
      </c>
      <c r="L213">
        <v>0</v>
      </c>
      <c r="M213">
        <v>16099</v>
      </c>
      <c r="N213">
        <v>16910</v>
      </c>
      <c r="Q213" t="s">
        <v>147</v>
      </c>
      <c r="R213" t="s">
        <v>54</v>
      </c>
      <c r="S213" t="s">
        <v>55</v>
      </c>
      <c r="T213" t="s">
        <v>56</v>
      </c>
      <c r="U213" t="s">
        <v>44</v>
      </c>
      <c r="V213" t="s">
        <v>1727</v>
      </c>
      <c r="W213" t="s">
        <v>1727</v>
      </c>
      <c r="X213" t="s">
        <v>44</v>
      </c>
      <c r="Y213" t="s">
        <v>1728</v>
      </c>
      <c r="AC213" t="s">
        <v>147</v>
      </c>
      <c r="AD213" t="s">
        <v>148</v>
      </c>
      <c r="AE213">
        <v>0</v>
      </c>
      <c r="AF213">
        <v>0</v>
      </c>
    </row>
    <row r="214" spans="1:33" hidden="1" x14ac:dyDescent="0.3">
      <c r="A214">
        <v>9287</v>
      </c>
      <c r="B214" t="s">
        <v>1729</v>
      </c>
      <c r="C214" t="s">
        <v>1730</v>
      </c>
      <c r="D214" t="s">
        <v>214</v>
      </c>
      <c r="E214" t="s">
        <v>1731</v>
      </c>
      <c r="F214" t="s">
        <v>34</v>
      </c>
      <c r="G214" t="s">
        <v>1732</v>
      </c>
      <c r="H214" t="s">
        <v>1733</v>
      </c>
      <c r="I214" t="s">
        <v>1079</v>
      </c>
      <c r="J214" t="s">
        <v>1080</v>
      </c>
      <c r="K214" t="s">
        <v>52</v>
      </c>
      <c r="L214">
        <v>5239</v>
      </c>
      <c r="M214">
        <v>21713</v>
      </c>
      <c r="N214">
        <v>23535</v>
      </c>
      <c r="Q214" t="s">
        <v>147</v>
      </c>
      <c r="R214" t="s">
        <v>54</v>
      </c>
      <c r="S214" t="s">
        <v>55</v>
      </c>
      <c r="T214" t="s">
        <v>56</v>
      </c>
      <c r="U214" t="s">
        <v>44</v>
      </c>
      <c r="V214" t="s">
        <v>1734</v>
      </c>
      <c r="W214" t="s">
        <v>1734</v>
      </c>
      <c r="X214" t="s">
        <v>44</v>
      </c>
      <c r="Y214" t="s">
        <v>1735</v>
      </c>
      <c r="AC214" t="s">
        <v>147</v>
      </c>
      <c r="AD214" t="s">
        <v>148</v>
      </c>
      <c r="AE214">
        <v>0</v>
      </c>
      <c r="AF214">
        <v>0</v>
      </c>
    </row>
    <row r="215" spans="1:33" hidden="1" x14ac:dyDescent="0.3">
      <c r="A215">
        <v>9288</v>
      </c>
      <c r="B215" t="s">
        <v>1736</v>
      </c>
      <c r="C215" t="s">
        <v>1737</v>
      </c>
      <c r="D215" t="s">
        <v>1738</v>
      </c>
      <c r="E215" t="s">
        <v>33</v>
      </c>
      <c r="F215" t="s">
        <v>34</v>
      </c>
      <c r="G215" t="s">
        <v>1739</v>
      </c>
      <c r="H215" t="s">
        <v>1740</v>
      </c>
      <c r="I215" t="s">
        <v>1393</v>
      </c>
      <c r="J215" t="s">
        <v>1394</v>
      </c>
      <c r="K215" t="s">
        <v>149</v>
      </c>
      <c r="L215">
        <v>203</v>
      </c>
      <c r="M215">
        <v>1342</v>
      </c>
      <c r="N215">
        <v>1584</v>
      </c>
      <c r="Q215" t="s">
        <v>200</v>
      </c>
      <c r="R215" t="s">
        <v>1741</v>
      </c>
      <c r="S215" t="s">
        <v>1742</v>
      </c>
      <c r="T215" t="s">
        <v>278</v>
      </c>
      <c r="U215" t="s">
        <v>44</v>
      </c>
      <c r="V215" t="s">
        <v>1743</v>
      </c>
      <c r="W215" t="s">
        <v>1743</v>
      </c>
      <c r="X215" t="s">
        <v>44</v>
      </c>
      <c r="Y215" t="s">
        <v>1744</v>
      </c>
      <c r="AC215" t="s">
        <v>200</v>
      </c>
      <c r="AD215" t="s">
        <v>204</v>
      </c>
      <c r="AE215">
        <v>0</v>
      </c>
      <c r="AF215">
        <v>0</v>
      </c>
    </row>
    <row r="216" spans="1:33" hidden="1" x14ac:dyDescent="0.3">
      <c r="A216">
        <v>9289</v>
      </c>
      <c r="B216" t="s">
        <v>1745</v>
      </c>
      <c r="C216" t="s">
        <v>1746</v>
      </c>
      <c r="D216" t="s">
        <v>1747</v>
      </c>
      <c r="E216" t="s">
        <v>33</v>
      </c>
      <c r="F216" t="s">
        <v>34</v>
      </c>
      <c r="G216" t="s">
        <v>1748</v>
      </c>
      <c r="H216" t="s">
        <v>1749</v>
      </c>
      <c r="I216" t="s">
        <v>1025</v>
      </c>
      <c r="J216" t="s">
        <v>1026</v>
      </c>
      <c r="K216" t="s">
        <v>52</v>
      </c>
      <c r="L216">
        <v>1806</v>
      </c>
      <c r="M216">
        <v>18280</v>
      </c>
      <c r="N216">
        <v>19484</v>
      </c>
      <c r="Q216" t="s">
        <v>200</v>
      </c>
      <c r="R216" t="s">
        <v>54</v>
      </c>
      <c r="S216" t="s">
        <v>55</v>
      </c>
      <c r="T216" t="s">
        <v>56</v>
      </c>
      <c r="U216" t="s">
        <v>44</v>
      </c>
      <c r="V216" t="s">
        <v>1750</v>
      </c>
      <c r="W216" t="s">
        <v>1750</v>
      </c>
      <c r="X216" t="s">
        <v>44</v>
      </c>
      <c r="Y216" t="s">
        <v>1751</v>
      </c>
      <c r="AC216" t="s">
        <v>200</v>
      </c>
      <c r="AD216" t="s">
        <v>204</v>
      </c>
      <c r="AE216">
        <v>0</v>
      </c>
      <c r="AF216">
        <v>0</v>
      </c>
    </row>
    <row r="217" spans="1:33" x14ac:dyDescent="0.3">
      <c r="A217">
        <v>9290</v>
      </c>
      <c r="B217" t="s">
        <v>1752</v>
      </c>
      <c r="C217" t="s">
        <v>1753</v>
      </c>
      <c r="D217" t="s">
        <v>1716</v>
      </c>
      <c r="E217" t="s">
        <v>33</v>
      </c>
      <c r="F217" t="s">
        <v>44</v>
      </c>
      <c r="G217" t="s">
        <v>74</v>
      </c>
      <c r="H217" t="s">
        <v>1754</v>
      </c>
      <c r="I217" t="s">
        <v>1025</v>
      </c>
      <c r="J217" t="s">
        <v>1026</v>
      </c>
      <c r="K217" t="s">
        <v>149</v>
      </c>
      <c r="L217">
        <v>719</v>
      </c>
      <c r="M217">
        <v>8036</v>
      </c>
      <c r="N217">
        <v>9482</v>
      </c>
      <c r="O217">
        <v>50</v>
      </c>
      <c r="P217">
        <f>M217*O217/100</f>
        <v>4018</v>
      </c>
      <c r="Q217" t="s">
        <v>53</v>
      </c>
      <c r="R217" t="s">
        <v>1755</v>
      </c>
      <c r="S217" t="s">
        <v>1756</v>
      </c>
      <c r="T217" t="s">
        <v>87</v>
      </c>
      <c r="U217" t="s">
        <v>44</v>
      </c>
      <c r="V217" t="s">
        <v>1757</v>
      </c>
      <c r="W217" t="s">
        <v>1757</v>
      </c>
      <c r="X217" t="s">
        <v>44</v>
      </c>
      <c r="Y217" t="s">
        <v>1758</v>
      </c>
      <c r="AC217" t="s">
        <v>53</v>
      </c>
      <c r="AD217" t="s">
        <v>57</v>
      </c>
      <c r="AE217">
        <v>0</v>
      </c>
      <c r="AF217">
        <v>0</v>
      </c>
      <c r="AG217">
        <v>60</v>
      </c>
    </row>
    <row r="218" spans="1:33" x14ac:dyDescent="0.3">
      <c r="A218">
        <v>9291</v>
      </c>
      <c r="B218" t="s">
        <v>1612</v>
      </c>
      <c r="C218" t="s">
        <v>1759</v>
      </c>
      <c r="D218" t="s">
        <v>1760</v>
      </c>
      <c r="E218" t="s">
        <v>33</v>
      </c>
      <c r="F218" t="s">
        <v>34</v>
      </c>
      <c r="G218" t="s">
        <v>1761</v>
      </c>
      <c r="H218" t="s">
        <v>1762</v>
      </c>
      <c r="I218" t="s">
        <v>506</v>
      </c>
      <c r="J218" t="s">
        <v>507</v>
      </c>
      <c r="K218" t="s">
        <v>76</v>
      </c>
      <c r="L218">
        <v>597</v>
      </c>
      <c r="M218">
        <v>57963</v>
      </c>
      <c r="N218">
        <v>68397</v>
      </c>
      <c r="O218">
        <v>55</v>
      </c>
      <c r="P218">
        <f>M218*O218/100</f>
        <v>31879.65</v>
      </c>
      <c r="Q218" t="s">
        <v>53</v>
      </c>
      <c r="R218" t="s">
        <v>358</v>
      </c>
      <c r="S218" t="s">
        <v>1343</v>
      </c>
      <c r="T218" t="s">
        <v>79</v>
      </c>
      <c r="U218" t="s">
        <v>44</v>
      </c>
      <c r="V218" t="s">
        <v>1763</v>
      </c>
      <c r="W218" t="s">
        <v>1763</v>
      </c>
      <c r="X218" t="s">
        <v>44</v>
      </c>
      <c r="Y218" t="s">
        <v>1764</v>
      </c>
      <c r="AA218">
        <v>55</v>
      </c>
      <c r="AC218" t="s">
        <v>53</v>
      </c>
      <c r="AD218" t="s">
        <v>57</v>
      </c>
      <c r="AE218">
        <v>0</v>
      </c>
      <c r="AF218">
        <v>0</v>
      </c>
    </row>
    <row r="219" spans="1:33" hidden="1" x14ac:dyDescent="0.3">
      <c r="A219">
        <v>9292</v>
      </c>
      <c r="B219" t="s">
        <v>1765</v>
      </c>
      <c r="C219" t="s">
        <v>1766</v>
      </c>
      <c r="D219" t="s">
        <v>214</v>
      </c>
      <c r="E219" t="s">
        <v>49</v>
      </c>
      <c r="F219" t="s">
        <v>34</v>
      </c>
      <c r="G219" t="s">
        <v>1767</v>
      </c>
      <c r="H219" t="s">
        <v>1768</v>
      </c>
      <c r="I219" t="s">
        <v>1025</v>
      </c>
      <c r="J219" t="s">
        <v>1026</v>
      </c>
      <c r="K219" t="s">
        <v>219</v>
      </c>
      <c r="L219">
        <v>0</v>
      </c>
      <c r="M219">
        <v>7947</v>
      </c>
      <c r="N219">
        <v>9377</v>
      </c>
      <c r="Q219" t="s">
        <v>147</v>
      </c>
      <c r="R219" t="s">
        <v>54</v>
      </c>
      <c r="S219" t="s">
        <v>1155</v>
      </c>
      <c r="T219" t="s">
        <v>43</v>
      </c>
      <c r="U219" t="s">
        <v>44</v>
      </c>
      <c r="V219" t="s">
        <v>1769</v>
      </c>
      <c r="W219" t="s">
        <v>1769</v>
      </c>
      <c r="X219" t="s">
        <v>44</v>
      </c>
      <c r="Y219" t="s">
        <v>1770</v>
      </c>
      <c r="AC219" t="s">
        <v>147</v>
      </c>
      <c r="AD219" t="s">
        <v>148</v>
      </c>
      <c r="AE219">
        <v>0</v>
      </c>
      <c r="AF219">
        <v>0</v>
      </c>
    </row>
    <row r="220" spans="1:33" hidden="1" x14ac:dyDescent="0.3">
      <c r="A220">
        <v>9293</v>
      </c>
      <c r="B220" t="s">
        <v>1771</v>
      </c>
      <c r="C220" t="s">
        <v>1772</v>
      </c>
      <c r="D220" t="s">
        <v>1773</v>
      </c>
      <c r="E220" t="s">
        <v>33</v>
      </c>
      <c r="F220" t="s">
        <v>34</v>
      </c>
      <c r="G220" t="s">
        <v>1774</v>
      </c>
      <c r="H220" t="s">
        <v>1775</v>
      </c>
      <c r="I220" t="s">
        <v>1025</v>
      </c>
      <c r="J220" t="s">
        <v>1704</v>
      </c>
      <c r="K220" t="s">
        <v>396</v>
      </c>
      <c r="L220">
        <v>1807</v>
      </c>
      <c r="M220">
        <v>5873</v>
      </c>
      <c r="N220">
        <v>6930</v>
      </c>
      <c r="Q220" t="s">
        <v>1776</v>
      </c>
      <c r="R220" t="s">
        <v>1777</v>
      </c>
      <c r="S220" t="s">
        <v>1778</v>
      </c>
      <c r="T220" t="s">
        <v>43</v>
      </c>
      <c r="U220" t="s">
        <v>44</v>
      </c>
      <c r="V220" t="s">
        <v>1779</v>
      </c>
      <c r="W220" t="s">
        <v>1779</v>
      </c>
      <c r="X220" t="s">
        <v>44</v>
      </c>
      <c r="Y220" t="s">
        <v>1780</v>
      </c>
      <c r="AC220" t="s">
        <v>1776</v>
      </c>
      <c r="AD220" t="s">
        <v>1781</v>
      </c>
      <c r="AE220">
        <v>0</v>
      </c>
      <c r="AF220">
        <v>0</v>
      </c>
    </row>
    <row r="221" spans="1:33" x14ac:dyDescent="0.3">
      <c r="A221">
        <v>9294</v>
      </c>
      <c r="B221" t="s">
        <v>1782</v>
      </c>
      <c r="C221" t="s">
        <v>1783</v>
      </c>
      <c r="D221" t="s">
        <v>1784</v>
      </c>
      <c r="E221" t="s">
        <v>33</v>
      </c>
      <c r="F221" t="s">
        <v>34</v>
      </c>
      <c r="G221" t="s">
        <v>1785</v>
      </c>
      <c r="H221" t="s">
        <v>1786</v>
      </c>
      <c r="I221" t="s">
        <v>820</v>
      </c>
      <c r="J221" t="s">
        <v>821</v>
      </c>
      <c r="K221" t="s">
        <v>76</v>
      </c>
      <c r="L221">
        <v>242</v>
      </c>
      <c r="M221">
        <v>32506</v>
      </c>
      <c r="N221">
        <v>38358</v>
      </c>
      <c r="O221">
        <v>55</v>
      </c>
      <c r="P221">
        <f>M221*O221/100</f>
        <v>17878.3</v>
      </c>
      <c r="Q221" t="s">
        <v>53</v>
      </c>
      <c r="R221" t="s">
        <v>77</v>
      </c>
      <c r="S221" t="s">
        <v>78</v>
      </c>
      <c r="T221" t="s">
        <v>79</v>
      </c>
      <c r="U221" t="s">
        <v>44</v>
      </c>
      <c r="V221" t="s">
        <v>1787</v>
      </c>
      <c r="W221" t="s">
        <v>1787</v>
      </c>
      <c r="X221" t="s">
        <v>44</v>
      </c>
      <c r="Y221" t="s">
        <v>1788</v>
      </c>
      <c r="AA221">
        <v>55</v>
      </c>
      <c r="AC221" t="s">
        <v>53</v>
      </c>
      <c r="AD221" t="s">
        <v>57</v>
      </c>
      <c r="AE221">
        <v>0</v>
      </c>
      <c r="AF221">
        <v>0</v>
      </c>
    </row>
    <row r="222" spans="1:33" hidden="1" x14ac:dyDescent="0.3">
      <c r="A222">
        <v>9295</v>
      </c>
      <c r="B222" t="s">
        <v>1789</v>
      </c>
      <c r="C222" t="s">
        <v>1790</v>
      </c>
      <c r="D222" t="s">
        <v>1791</v>
      </c>
      <c r="E222" t="s">
        <v>33</v>
      </c>
      <c r="F222" t="s">
        <v>34</v>
      </c>
      <c r="G222" t="s">
        <v>74</v>
      </c>
      <c r="H222" t="s">
        <v>1792</v>
      </c>
      <c r="I222" t="s">
        <v>1025</v>
      </c>
      <c r="J222" t="s">
        <v>1026</v>
      </c>
      <c r="K222" t="s">
        <v>149</v>
      </c>
      <c r="L222">
        <v>12240</v>
      </c>
      <c r="M222">
        <v>62441</v>
      </c>
      <c r="N222">
        <v>73680</v>
      </c>
      <c r="Q222" t="s">
        <v>67</v>
      </c>
      <c r="R222" t="s">
        <v>1793</v>
      </c>
      <c r="S222" t="s">
        <v>1794</v>
      </c>
      <c r="T222" t="s">
        <v>79</v>
      </c>
      <c r="U222" t="s">
        <v>44</v>
      </c>
      <c r="V222" t="s">
        <v>1795</v>
      </c>
      <c r="W222" t="s">
        <v>1795</v>
      </c>
      <c r="X222" t="s">
        <v>44</v>
      </c>
      <c r="Y222" t="s">
        <v>1796</v>
      </c>
      <c r="AC222" t="s">
        <v>67</v>
      </c>
      <c r="AD222" t="s">
        <v>71</v>
      </c>
      <c r="AE222">
        <v>0</v>
      </c>
      <c r="AF222">
        <v>0</v>
      </c>
    </row>
    <row r="223" spans="1:33" hidden="1" x14ac:dyDescent="0.3">
      <c r="A223">
        <v>9296</v>
      </c>
      <c r="B223" t="s">
        <v>1797</v>
      </c>
      <c r="C223" t="s">
        <v>1790</v>
      </c>
      <c r="D223" t="s">
        <v>1798</v>
      </c>
      <c r="E223" t="s">
        <v>33</v>
      </c>
      <c r="F223" t="s">
        <v>34</v>
      </c>
      <c r="G223" t="s">
        <v>74</v>
      </c>
      <c r="H223" t="s">
        <v>1799</v>
      </c>
      <c r="I223" t="s">
        <v>1025</v>
      </c>
      <c r="J223" t="s">
        <v>1026</v>
      </c>
      <c r="K223" t="s">
        <v>149</v>
      </c>
      <c r="L223">
        <v>12204</v>
      </c>
      <c r="M223">
        <v>62441</v>
      </c>
      <c r="N223">
        <v>73681</v>
      </c>
      <c r="Q223" t="s">
        <v>67</v>
      </c>
      <c r="R223" t="s">
        <v>1793</v>
      </c>
      <c r="S223" t="s">
        <v>1794</v>
      </c>
      <c r="T223" t="s">
        <v>79</v>
      </c>
      <c r="U223" t="s">
        <v>44</v>
      </c>
      <c r="V223" t="s">
        <v>1800</v>
      </c>
      <c r="W223" t="s">
        <v>1800</v>
      </c>
      <c r="X223" t="s">
        <v>44</v>
      </c>
      <c r="Y223" t="s">
        <v>1801</v>
      </c>
      <c r="AC223" t="s">
        <v>67</v>
      </c>
      <c r="AD223" t="s">
        <v>71</v>
      </c>
      <c r="AE223">
        <v>0</v>
      </c>
      <c r="AF223">
        <v>0</v>
      </c>
    </row>
    <row r="224" spans="1:33" x14ac:dyDescent="0.3">
      <c r="A224">
        <v>9297</v>
      </c>
      <c r="B224" t="s">
        <v>1802</v>
      </c>
      <c r="C224" t="s">
        <v>1803</v>
      </c>
      <c r="D224" t="s">
        <v>1716</v>
      </c>
      <c r="E224" t="s">
        <v>33</v>
      </c>
      <c r="F224" t="s">
        <v>34</v>
      </c>
      <c r="G224" t="s">
        <v>1804</v>
      </c>
      <c r="H224" t="s">
        <v>1805</v>
      </c>
      <c r="I224" t="s">
        <v>1025</v>
      </c>
      <c r="J224" t="s">
        <v>1026</v>
      </c>
      <c r="K224" t="s">
        <v>92</v>
      </c>
      <c r="L224">
        <v>12120</v>
      </c>
      <c r="M224">
        <v>41422</v>
      </c>
      <c r="N224">
        <v>48878</v>
      </c>
      <c r="O224">
        <v>18</v>
      </c>
      <c r="P224">
        <f>M224*18/100</f>
        <v>7455.96</v>
      </c>
      <c r="Q224" t="s">
        <v>53</v>
      </c>
      <c r="R224" t="s">
        <v>94</v>
      </c>
      <c r="S224" t="s">
        <v>1806</v>
      </c>
      <c r="T224" t="s">
        <v>79</v>
      </c>
      <c r="U224" t="s">
        <v>44</v>
      </c>
      <c r="V224" t="s">
        <v>1807</v>
      </c>
      <c r="W224" t="s">
        <v>1808</v>
      </c>
      <c r="X224" t="s">
        <v>44</v>
      </c>
      <c r="Y224" t="s">
        <v>1809</v>
      </c>
      <c r="AC224" t="s">
        <v>53</v>
      </c>
      <c r="AD224" t="s">
        <v>57</v>
      </c>
      <c r="AE224">
        <v>0</v>
      </c>
      <c r="AF224">
        <v>0</v>
      </c>
      <c r="AG224">
        <v>18</v>
      </c>
    </row>
    <row r="225" spans="1:33" x14ac:dyDescent="0.3">
      <c r="A225">
        <v>9298</v>
      </c>
      <c r="B225" t="s">
        <v>1810</v>
      </c>
      <c r="C225" t="s">
        <v>1811</v>
      </c>
      <c r="D225" t="s">
        <v>1812</v>
      </c>
      <c r="E225" t="s">
        <v>33</v>
      </c>
      <c r="F225" t="s">
        <v>34</v>
      </c>
      <c r="G225" t="s">
        <v>1813</v>
      </c>
      <c r="H225" t="s">
        <v>1814</v>
      </c>
      <c r="I225" t="s">
        <v>1025</v>
      </c>
      <c r="J225" t="s">
        <v>1026</v>
      </c>
      <c r="K225" t="s">
        <v>92</v>
      </c>
      <c r="L225">
        <v>12295</v>
      </c>
      <c r="M225">
        <v>41597</v>
      </c>
      <c r="N225">
        <v>49085</v>
      </c>
      <c r="O225">
        <v>18</v>
      </c>
      <c r="P225">
        <f>M225*18/100</f>
        <v>7487.46</v>
      </c>
      <c r="Q225" t="s">
        <v>53</v>
      </c>
      <c r="R225" t="s">
        <v>94</v>
      </c>
      <c r="S225" t="s">
        <v>1815</v>
      </c>
      <c r="T225" t="s">
        <v>79</v>
      </c>
      <c r="U225" t="s">
        <v>44</v>
      </c>
      <c r="V225" t="s">
        <v>1816</v>
      </c>
      <c r="W225" t="s">
        <v>1817</v>
      </c>
      <c r="X225" t="s">
        <v>44</v>
      </c>
      <c r="Y225" t="s">
        <v>1818</v>
      </c>
      <c r="AC225" t="s">
        <v>53</v>
      </c>
      <c r="AD225" t="s">
        <v>57</v>
      </c>
      <c r="AE225">
        <v>0</v>
      </c>
      <c r="AF225">
        <v>0</v>
      </c>
      <c r="AG225">
        <v>18</v>
      </c>
    </row>
    <row r="226" spans="1:33" hidden="1" x14ac:dyDescent="0.3">
      <c r="A226">
        <v>9299</v>
      </c>
      <c r="B226" t="s">
        <v>1819</v>
      </c>
      <c r="C226" t="s">
        <v>1820</v>
      </c>
      <c r="D226" t="s">
        <v>1821</v>
      </c>
      <c r="E226" t="s">
        <v>33</v>
      </c>
      <c r="F226" t="s">
        <v>34</v>
      </c>
      <c r="G226" t="s">
        <v>74</v>
      </c>
      <c r="H226" t="s">
        <v>1822</v>
      </c>
      <c r="I226" t="s">
        <v>1025</v>
      </c>
      <c r="J226" t="s">
        <v>1026</v>
      </c>
      <c r="K226" t="s">
        <v>76</v>
      </c>
      <c r="L226">
        <v>13732</v>
      </c>
      <c r="M226">
        <v>36018</v>
      </c>
      <c r="N226">
        <v>42502</v>
      </c>
      <c r="Q226" t="s">
        <v>40</v>
      </c>
      <c r="R226" t="s">
        <v>77</v>
      </c>
      <c r="S226" t="s">
        <v>1823</v>
      </c>
      <c r="T226" t="s">
        <v>79</v>
      </c>
      <c r="U226" t="s">
        <v>44</v>
      </c>
      <c r="V226" t="s">
        <v>1824</v>
      </c>
      <c r="W226" t="s">
        <v>1824</v>
      </c>
      <c r="X226" t="s">
        <v>44</v>
      </c>
      <c r="Y226" t="s">
        <v>1825</v>
      </c>
      <c r="AC226" t="s">
        <v>40</v>
      </c>
      <c r="AD226" t="s">
        <v>47</v>
      </c>
      <c r="AE226">
        <v>0</v>
      </c>
      <c r="AF226">
        <v>0</v>
      </c>
    </row>
    <row r="227" spans="1:33" hidden="1" x14ac:dyDescent="0.3">
      <c r="A227">
        <v>9300</v>
      </c>
      <c r="B227" t="s">
        <v>1826</v>
      </c>
      <c r="C227" t="s">
        <v>1827</v>
      </c>
      <c r="D227" t="s">
        <v>317</v>
      </c>
      <c r="E227" t="s">
        <v>33</v>
      </c>
      <c r="F227" t="s">
        <v>34</v>
      </c>
      <c r="G227" t="s">
        <v>1828</v>
      </c>
      <c r="H227" t="s">
        <v>1829</v>
      </c>
      <c r="I227" t="s">
        <v>1025</v>
      </c>
      <c r="J227" t="s">
        <v>1026</v>
      </c>
      <c r="K227" t="s">
        <v>219</v>
      </c>
      <c r="L227">
        <v>2053</v>
      </c>
      <c r="M227">
        <v>37781</v>
      </c>
      <c r="N227">
        <v>39990</v>
      </c>
      <c r="Q227" t="s">
        <v>169</v>
      </c>
      <c r="R227" t="s">
        <v>1830</v>
      </c>
      <c r="S227" t="s">
        <v>1831</v>
      </c>
      <c r="T227" t="s">
        <v>56</v>
      </c>
      <c r="U227" t="s">
        <v>44</v>
      </c>
      <c r="V227" t="s">
        <v>1832</v>
      </c>
      <c r="W227" t="s">
        <v>1832</v>
      </c>
      <c r="X227" t="s">
        <v>44</v>
      </c>
      <c r="Y227" t="s">
        <v>1833</v>
      </c>
      <c r="AC227" t="s">
        <v>169</v>
      </c>
      <c r="AD227" t="s">
        <v>175</v>
      </c>
      <c r="AE227">
        <v>0</v>
      </c>
      <c r="AF227">
        <v>0</v>
      </c>
    </row>
    <row r="228" spans="1:33" x14ac:dyDescent="0.3">
      <c r="A228">
        <v>9301</v>
      </c>
      <c r="B228" t="s">
        <v>1834</v>
      </c>
      <c r="C228" t="s">
        <v>1835</v>
      </c>
      <c r="D228" t="s">
        <v>1603</v>
      </c>
      <c r="E228" t="s">
        <v>33</v>
      </c>
      <c r="F228" t="s">
        <v>34</v>
      </c>
      <c r="G228" t="s">
        <v>1836</v>
      </c>
      <c r="H228" t="s">
        <v>1837</v>
      </c>
      <c r="I228" t="s">
        <v>1703</v>
      </c>
      <c r="J228" t="s">
        <v>1704</v>
      </c>
      <c r="K228" t="s">
        <v>297</v>
      </c>
      <c r="L228">
        <v>0</v>
      </c>
      <c r="M228">
        <v>16324</v>
      </c>
      <c r="N228">
        <v>17176</v>
      </c>
      <c r="O228">
        <v>25</v>
      </c>
      <c r="P228">
        <f>M228*O228/100</f>
        <v>4081</v>
      </c>
      <c r="Q228" t="s">
        <v>53</v>
      </c>
      <c r="R228" t="s">
        <v>170</v>
      </c>
      <c r="S228" t="s">
        <v>1838</v>
      </c>
      <c r="T228" t="s">
        <v>56</v>
      </c>
      <c r="U228" t="s">
        <v>44</v>
      </c>
      <c r="V228" t="s">
        <v>1839</v>
      </c>
      <c r="W228" t="s">
        <v>1839</v>
      </c>
      <c r="X228" t="s">
        <v>44</v>
      </c>
      <c r="Y228" t="s">
        <v>1840</v>
      </c>
      <c r="AC228" t="s">
        <v>53</v>
      </c>
      <c r="AD228" t="s">
        <v>57</v>
      </c>
      <c r="AE228">
        <v>0</v>
      </c>
      <c r="AF228">
        <v>0</v>
      </c>
      <c r="AG228">
        <v>38</v>
      </c>
    </row>
    <row r="229" spans="1:33" hidden="1" x14ac:dyDescent="0.3">
      <c r="A229">
        <v>9302</v>
      </c>
      <c r="B229" t="s">
        <v>1841</v>
      </c>
      <c r="C229" t="s">
        <v>1842</v>
      </c>
      <c r="D229" t="s">
        <v>1843</v>
      </c>
      <c r="E229" t="s">
        <v>33</v>
      </c>
      <c r="F229" t="s">
        <v>34</v>
      </c>
      <c r="G229" t="s">
        <v>1844</v>
      </c>
      <c r="H229" t="s">
        <v>1845</v>
      </c>
      <c r="I229" t="s">
        <v>820</v>
      </c>
      <c r="J229" t="s">
        <v>821</v>
      </c>
      <c r="K229" t="s">
        <v>76</v>
      </c>
      <c r="L229">
        <v>406</v>
      </c>
      <c r="M229">
        <v>58980</v>
      </c>
      <c r="N229">
        <v>69596</v>
      </c>
      <c r="Q229" t="s">
        <v>1846</v>
      </c>
      <c r="R229" t="s">
        <v>1847</v>
      </c>
      <c r="S229" t="s">
        <v>1848</v>
      </c>
      <c r="T229" t="s">
        <v>79</v>
      </c>
      <c r="U229" t="s">
        <v>44</v>
      </c>
      <c r="V229" t="s">
        <v>1849</v>
      </c>
      <c r="W229" t="s">
        <v>1849</v>
      </c>
      <c r="X229" t="s">
        <v>44</v>
      </c>
      <c r="Y229" t="s">
        <v>1850</v>
      </c>
      <c r="AC229" t="s">
        <v>1846</v>
      </c>
      <c r="AD229" t="s">
        <v>1851</v>
      </c>
      <c r="AE229">
        <v>0</v>
      </c>
      <c r="AF229">
        <v>0</v>
      </c>
    </row>
    <row r="230" spans="1:33" x14ac:dyDescent="0.3">
      <c r="A230">
        <v>9303</v>
      </c>
      <c r="B230" t="s">
        <v>1852</v>
      </c>
      <c r="C230" t="s">
        <v>1853</v>
      </c>
      <c r="D230" t="s">
        <v>1603</v>
      </c>
      <c r="E230" t="s">
        <v>33</v>
      </c>
      <c r="F230" t="s">
        <v>34</v>
      </c>
      <c r="G230" t="s">
        <v>1854</v>
      </c>
      <c r="H230" t="s">
        <v>1855</v>
      </c>
      <c r="I230" t="s">
        <v>1703</v>
      </c>
      <c r="J230" t="s">
        <v>1704</v>
      </c>
      <c r="K230" t="s">
        <v>1856</v>
      </c>
      <c r="L230">
        <v>2508</v>
      </c>
      <c r="M230">
        <v>43211</v>
      </c>
      <c r="N230">
        <v>50989</v>
      </c>
      <c r="O230">
        <v>15</v>
      </c>
      <c r="P230">
        <f>L230*O230/100</f>
        <v>376.2</v>
      </c>
      <c r="Q230" t="s">
        <v>53</v>
      </c>
      <c r="R230" t="s">
        <v>1857</v>
      </c>
      <c r="S230" t="s">
        <v>1858</v>
      </c>
      <c r="T230" t="s">
        <v>79</v>
      </c>
      <c r="U230" t="s">
        <v>44</v>
      </c>
      <c r="V230" t="s">
        <v>1859</v>
      </c>
      <c r="W230" t="s">
        <v>1859</v>
      </c>
      <c r="X230" t="s">
        <v>44</v>
      </c>
      <c r="Y230" t="s">
        <v>1860</v>
      </c>
      <c r="AC230" t="s">
        <v>53</v>
      </c>
      <c r="AD230" t="s">
        <v>57</v>
      </c>
      <c r="AE230">
        <v>0</v>
      </c>
      <c r="AF230">
        <v>0</v>
      </c>
    </row>
    <row r="231" spans="1:33" hidden="1" x14ac:dyDescent="0.3">
      <c r="A231">
        <v>9304</v>
      </c>
      <c r="B231" t="s">
        <v>1861</v>
      </c>
      <c r="C231" t="s">
        <v>1862</v>
      </c>
      <c r="D231" t="s">
        <v>1863</v>
      </c>
      <c r="E231" t="s">
        <v>33</v>
      </c>
      <c r="F231" t="s">
        <v>34</v>
      </c>
      <c r="G231" t="s">
        <v>1864</v>
      </c>
      <c r="H231" t="s">
        <v>1865</v>
      </c>
      <c r="I231" t="s">
        <v>1624</v>
      </c>
      <c r="J231" t="s">
        <v>1625</v>
      </c>
      <c r="K231" t="s">
        <v>297</v>
      </c>
      <c r="L231">
        <v>649</v>
      </c>
      <c r="M231">
        <v>16374</v>
      </c>
      <c r="N231">
        <v>17810</v>
      </c>
      <c r="Q231" t="s">
        <v>147</v>
      </c>
      <c r="R231" t="s">
        <v>1866</v>
      </c>
      <c r="S231" t="s">
        <v>1867</v>
      </c>
      <c r="T231" t="s">
        <v>56</v>
      </c>
      <c r="U231" t="s">
        <v>44</v>
      </c>
      <c r="V231" t="s">
        <v>1868</v>
      </c>
      <c r="W231" t="s">
        <v>1868</v>
      </c>
      <c r="X231" t="s">
        <v>44</v>
      </c>
      <c r="Y231" t="s">
        <v>1869</v>
      </c>
      <c r="AC231" t="s">
        <v>147</v>
      </c>
      <c r="AD231" t="s">
        <v>148</v>
      </c>
      <c r="AE231">
        <v>0</v>
      </c>
      <c r="AF231">
        <v>0</v>
      </c>
    </row>
    <row r="232" spans="1:33" hidden="1" x14ac:dyDescent="0.3">
      <c r="A232">
        <v>9305</v>
      </c>
      <c r="B232" t="s">
        <v>1870</v>
      </c>
      <c r="C232" t="s">
        <v>1871</v>
      </c>
      <c r="D232" t="s">
        <v>1872</v>
      </c>
      <c r="E232" t="s">
        <v>33</v>
      </c>
      <c r="F232" t="s">
        <v>34</v>
      </c>
      <c r="G232" t="s">
        <v>1873</v>
      </c>
      <c r="H232" t="s">
        <v>1874</v>
      </c>
      <c r="I232" t="s">
        <v>1703</v>
      </c>
      <c r="J232" t="s">
        <v>821</v>
      </c>
      <c r="K232" t="s">
        <v>85</v>
      </c>
      <c r="L232">
        <v>3942</v>
      </c>
      <c r="M232">
        <v>20416</v>
      </c>
      <c r="N232">
        <v>22006</v>
      </c>
      <c r="Q232" t="s">
        <v>147</v>
      </c>
      <c r="R232" t="s">
        <v>1139</v>
      </c>
      <c r="S232" t="s">
        <v>1875</v>
      </c>
      <c r="T232" t="s">
        <v>56</v>
      </c>
      <c r="U232" t="s">
        <v>44</v>
      </c>
      <c r="V232" t="s">
        <v>1876</v>
      </c>
      <c r="W232" t="s">
        <v>1877</v>
      </c>
      <c r="X232" t="s">
        <v>44</v>
      </c>
      <c r="Y232" t="s">
        <v>1878</v>
      </c>
      <c r="AC232" t="s">
        <v>147</v>
      </c>
      <c r="AD232" t="s">
        <v>148</v>
      </c>
      <c r="AE232">
        <v>0</v>
      </c>
      <c r="AF232">
        <v>0</v>
      </c>
    </row>
    <row r="233" spans="1:33" hidden="1" x14ac:dyDescent="0.3">
      <c r="A233">
        <v>9306</v>
      </c>
      <c r="B233" t="s">
        <v>1879</v>
      </c>
      <c r="C233" t="s">
        <v>1880</v>
      </c>
      <c r="D233" t="s">
        <v>1863</v>
      </c>
      <c r="E233" t="s">
        <v>33</v>
      </c>
      <c r="F233" t="s">
        <v>34</v>
      </c>
      <c r="G233" t="s">
        <v>1881</v>
      </c>
      <c r="H233" t="s">
        <v>1882</v>
      </c>
      <c r="I233" t="s">
        <v>1703</v>
      </c>
      <c r="J233" t="s">
        <v>1704</v>
      </c>
      <c r="K233" t="s">
        <v>297</v>
      </c>
      <c r="L233">
        <v>1209</v>
      </c>
      <c r="M233">
        <v>27286</v>
      </c>
      <c r="N233">
        <v>29804</v>
      </c>
      <c r="Q233" t="s">
        <v>147</v>
      </c>
      <c r="R233" t="s">
        <v>1866</v>
      </c>
      <c r="S233" t="s">
        <v>1883</v>
      </c>
      <c r="T233" t="s">
        <v>56</v>
      </c>
      <c r="U233" t="s">
        <v>44</v>
      </c>
      <c r="V233" t="s">
        <v>1884</v>
      </c>
      <c r="W233" t="s">
        <v>1885</v>
      </c>
      <c r="X233" t="s">
        <v>44</v>
      </c>
      <c r="Y233" t="s">
        <v>1886</v>
      </c>
      <c r="AC233" t="s">
        <v>147</v>
      </c>
      <c r="AD233" t="s">
        <v>148</v>
      </c>
      <c r="AE233">
        <v>0</v>
      </c>
      <c r="AF233">
        <v>0</v>
      </c>
    </row>
    <row r="234" spans="1:33" hidden="1" x14ac:dyDescent="0.3">
      <c r="A234">
        <v>9307</v>
      </c>
      <c r="B234" t="s">
        <v>1887</v>
      </c>
      <c r="C234" t="s">
        <v>1888</v>
      </c>
      <c r="D234" t="s">
        <v>1863</v>
      </c>
      <c r="E234" t="s">
        <v>33</v>
      </c>
      <c r="F234" t="s">
        <v>34</v>
      </c>
      <c r="G234" t="s">
        <v>1889</v>
      </c>
      <c r="H234" t="s">
        <v>1890</v>
      </c>
      <c r="I234" t="s">
        <v>1025</v>
      </c>
      <c r="J234" t="s">
        <v>1026</v>
      </c>
      <c r="K234" t="s">
        <v>52</v>
      </c>
      <c r="L234">
        <v>1463</v>
      </c>
      <c r="M234">
        <v>17937</v>
      </c>
      <c r="N234">
        <v>19079</v>
      </c>
      <c r="Q234" t="s">
        <v>147</v>
      </c>
      <c r="R234" t="s">
        <v>54</v>
      </c>
      <c r="S234" t="s">
        <v>1891</v>
      </c>
      <c r="T234" t="s">
        <v>56</v>
      </c>
      <c r="U234" t="s">
        <v>44</v>
      </c>
      <c r="V234" t="s">
        <v>1892</v>
      </c>
      <c r="W234" t="s">
        <v>1892</v>
      </c>
      <c r="X234" t="s">
        <v>44</v>
      </c>
      <c r="Y234" t="s">
        <v>1893</v>
      </c>
      <c r="AC234" t="s">
        <v>147</v>
      </c>
      <c r="AD234" t="s">
        <v>148</v>
      </c>
      <c r="AE234">
        <v>0</v>
      </c>
      <c r="AF234">
        <v>0</v>
      </c>
    </row>
    <row r="235" spans="1:33" hidden="1" x14ac:dyDescent="0.3">
      <c r="A235">
        <v>9308</v>
      </c>
      <c r="B235" t="s">
        <v>1894</v>
      </c>
      <c r="C235" t="s">
        <v>1895</v>
      </c>
      <c r="D235" t="s">
        <v>1896</v>
      </c>
      <c r="E235" t="s">
        <v>33</v>
      </c>
      <c r="F235" t="s">
        <v>34</v>
      </c>
      <c r="G235" t="s">
        <v>1897</v>
      </c>
      <c r="H235" t="s">
        <v>1898</v>
      </c>
      <c r="I235" t="s">
        <v>1703</v>
      </c>
      <c r="J235" t="s">
        <v>821</v>
      </c>
      <c r="K235" t="s">
        <v>219</v>
      </c>
      <c r="L235">
        <v>238</v>
      </c>
      <c r="M235">
        <v>4890</v>
      </c>
      <c r="N235">
        <v>5186</v>
      </c>
      <c r="Q235" t="s">
        <v>147</v>
      </c>
      <c r="R235" t="s">
        <v>1899</v>
      </c>
      <c r="S235" t="s">
        <v>1900</v>
      </c>
      <c r="T235" t="s">
        <v>56</v>
      </c>
      <c r="U235" t="s">
        <v>44</v>
      </c>
      <c r="V235" t="s">
        <v>1901</v>
      </c>
      <c r="W235" t="s">
        <v>1901</v>
      </c>
      <c r="X235" t="s">
        <v>44</v>
      </c>
      <c r="Y235" t="s">
        <v>1902</v>
      </c>
      <c r="AC235" t="s">
        <v>147</v>
      </c>
      <c r="AD235" t="s">
        <v>148</v>
      </c>
      <c r="AE235">
        <v>0</v>
      </c>
      <c r="AF235">
        <v>0</v>
      </c>
    </row>
    <row r="236" spans="1:33" hidden="1" x14ac:dyDescent="0.3">
      <c r="A236">
        <v>9309</v>
      </c>
      <c r="B236" t="s">
        <v>1903</v>
      </c>
      <c r="C236" t="s">
        <v>1904</v>
      </c>
      <c r="D236" t="s">
        <v>566</v>
      </c>
      <c r="E236" t="s">
        <v>49</v>
      </c>
      <c r="F236" t="s">
        <v>61</v>
      </c>
      <c r="G236" t="s">
        <v>1905</v>
      </c>
      <c r="H236" t="s">
        <v>1906</v>
      </c>
      <c r="I236" t="s">
        <v>1025</v>
      </c>
      <c r="J236" t="s">
        <v>1026</v>
      </c>
      <c r="K236" t="s">
        <v>219</v>
      </c>
      <c r="L236">
        <v>1578</v>
      </c>
      <c r="M236">
        <v>37306</v>
      </c>
      <c r="N236">
        <v>39430</v>
      </c>
      <c r="Q236" t="s">
        <v>286</v>
      </c>
      <c r="R236" t="s">
        <v>414</v>
      </c>
      <c r="S236" t="s">
        <v>1907</v>
      </c>
      <c r="T236" t="s">
        <v>56</v>
      </c>
      <c r="U236" t="s">
        <v>44</v>
      </c>
      <c r="V236" t="s">
        <v>1908</v>
      </c>
      <c r="W236" t="s">
        <v>1908</v>
      </c>
      <c r="X236" t="s">
        <v>44</v>
      </c>
      <c r="Y236" t="s">
        <v>1909</v>
      </c>
      <c r="AC236" t="s">
        <v>286</v>
      </c>
      <c r="AD236" t="s">
        <v>291</v>
      </c>
      <c r="AE236">
        <v>0</v>
      </c>
      <c r="AF236">
        <v>0</v>
      </c>
    </row>
    <row r="237" spans="1:33" hidden="1" x14ac:dyDescent="0.3">
      <c r="A237">
        <v>9310</v>
      </c>
      <c r="B237" t="s">
        <v>1910</v>
      </c>
      <c r="C237" t="s">
        <v>1911</v>
      </c>
      <c r="D237" t="s">
        <v>566</v>
      </c>
      <c r="E237" t="s">
        <v>49</v>
      </c>
      <c r="F237" t="s">
        <v>34</v>
      </c>
      <c r="G237" t="s">
        <v>1912</v>
      </c>
      <c r="H237" t="s">
        <v>1913</v>
      </c>
      <c r="I237" t="s">
        <v>1624</v>
      </c>
      <c r="J237" t="s">
        <v>1625</v>
      </c>
      <c r="K237" t="s">
        <v>297</v>
      </c>
      <c r="L237">
        <v>7676</v>
      </c>
      <c r="M237">
        <v>52243</v>
      </c>
      <c r="N237">
        <v>55895</v>
      </c>
      <c r="Q237" t="s">
        <v>286</v>
      </c>
      <c r="R237" t="s">
        <v>358</v>
      </c>
      <c r="S237" t="s">
        <v>1914</v>
      </c>
      <c r="T237" t="s">
        <v>56</v>
      </c>
      <c r="U237" t="s">
        <v>44</v>
      </c>
      <c r="V237" t="s">
        <v>1915</v>
      </c>
      <c r="W237" t="s">
        <v>1915</v>
      </c>
      <c r="X237" t="s">
        <v>44</v>
      </c>
      <c r="Y237" t="s">
        <v>1916</v>
      </c>
      <c r="AC237" t="s">
        <v>286</v>
      </c>
      <c r="AD237" t="s">
        <v>291</v>
      </c>
      <c r="AE237">
        <v>0</v>
      </c>
      <c r="AF237">
        <v>0</v>
      </c>
    </row>
    <row r="238" spans="1:33" hidden="1" x14ac:dyDescent="0.3">
      <c r="A238">
        <v>9311</v>
      </c>
      <c r="B238" t="s">
        <v>1917</v>
      </c>
      <c r="C238" t="s">
        <v>1918</v>
      </c>
      <c r="D238" t="s">
        <v>214</v>
      </c>
      <c r="E238" t="s">
        <v>33</v>
      </c>
      <c r="F238" t="s">
        <v>34</v>
      </c>
      <c r="G238" t="s">
        <v>1919</v>
      </c>
      <c r="H238" t="s">
        <v>1920</v>
      </c>
      <c r="I238" t="s">
        <v>1025</v>
      </c>
      <c r="J238" t="s">
        <v>1026</v>
      </c>
      <c r="K238" t="s">
        <v>297</v>
      </c>
      <c r="L238">
        <v>945</v>
      </c>
      <c r="M238">
        <v>28231</v>
      </c>
      <c r="N238">
        <v>29778</v>
      </c>
      <c r="Q238" t="s">
        <v>147</v>
      </c>
      <c r="R238" t="s">
        <v>1866</v>
      </c>
      <c r="S238" t="s">
        <v>1921</v>
      </c>
      <c r="T238" t="s">
        <v>56</v>
      </c>
      <c r="U238" t="s">
        <v>44</v>
      </c>
      <c r="V238" t="s">
        <v>1922</v>
      </c>
      <c r="W238" t="s">
        <v>1922</v>
      </c>
      <c r="X238" t="s">
        <v>44</v>
      </c>
      <c r="Y238" t="s">
        <v>1923</v>
      </c>
      <c r="AC238" t="s">
        <v>147</v>
      </c>
      <c r="AD238" t="s">
        <v>148</v>
      </c>
      <c r="AE238">
        <v>0</v>
      </c>
      <c r="AF238">
        <v>0</v>
      </c>
    </row>
    <row r="239" spans="1:33" hidden="1" x14ac:dyDescent="0.3">
      <c r="A239">
        <v>9312</v>
      </c>
      <c r="B239" t="s">
        <v>1894</v>
      </c>
      <c r="C239" t="s">
        <v>1895</v>
      </c>
      <c r="D239" t="s">
        <v>214</v>
      </c>
      <c r="E239" t="s">
        <v>33</v>
      </c>
      <c r="F239" t="s">
        <v>34</v>
      </c>
      <c r="G239" t="s">
        <v>1924</v>
      </c>
      <c r="H239" t="s">
        <v>1925</v>
      </c>
      <c r="I239" t="s">
        <v>820</v>
      </c>
      <c r="J239" t="s">
        <v>821</v>
      </c>
      <c r="K239" t="s">
        <v>219</v>
      </c>
      <c r="L239">
        <v>311</v>
      </c>
      <c r="M239">
        <v>4963</v>
      </c>
      <c r="N239">
        <v>5272</v>
      </c>
      <c r="Q239" t="s">
        <v>147</v>
      </c>
      <c r="R239" t="s">
        <v>1926</v>
      </c>
      <c r="S239" t="s">
        <v>1927</v>
      </c>
      <c r="T239" t="s">
        <v>56</v>
      </c>
      <c r="U239" t="s">
        <v>44</v>
      </c>
      <c r="V239" t="s">
        <v>1928</v>
      </c>
      <c r="W239" t="s">
        <v>1928</v>
      </c>
      <c r="X239" t="s">
        <v>44</v>
      </c>
      <c r="Y239" t="s">
        <v>1929</v>
      </c>
      <c r="AC239" t="s">
        <v>147</v>
      </c>
      <c r="AD239" t="s">
        <v>148</v>
      </c>
      <c r="AE239">
        <v>0</v>
      </c>
      <c r="AF239">
        <v>0</v>
      </c>
    </row>
    <row r="240" spans="1:33" hidden="1" x14ac:dyDescent="0.3">
      <c r="A240">
        <v>9313</v>
      </c>
      <c r="B240" t="s">
        <v>1930</v>
      </c>
      <c r="C240" t="s">
        <v>1931</v>
      </c>
      <c r="D240" t="s">
        <v>214</v>
      </c>
      <c r="E240" t="s">
        <v>33</v>
      </c>
      <c r="F240" t="s">
        <v>34</v>
      </c>
      <c r="G240" t="s">
        <v>1932</v>
      </c>
      <c r="H240" t="s">
        <v>1933</v>
      </c>
      <c r="I240" t="s">
        <v>1624</v>
      </c>
      <c r="J240" t="s">
        <v>1625</v>
      </c>
      <c r="K240" t="s">
        <v>219</v>
      </c>
      <c r="L240">
        <v>0</v>
      </c>
      <c r="M240">
        <v>10798</v>
      </c>
      <c r="N240">
        <v>12741</v>
      </c>
      <c r="Q240" t="s">
        <v>147</v>
      </c>
      <c r="R240" t="s">
        <v>326</v>
      </c>
      <c r="S240" t="s">
        <v>1934</v>
      </c>
      <c r="T240" t="s">
        <v>79</v>
      </c>
      <c r="U240" t="s">
        <v>44</v>
      </c>
      <c r="V240" t="s">
        <v>1935</v>
      </c>
      <c r="W240" t="s">
        <v>1936</v>
      </c>
      <c r="X240" t="s">
        <v>44</v>
      </c>
      <c r="Y240" t="s">
        <v>1937</v>
      </c>
      <c r="AC240" t="s">
        <v>147</v>
      </c>
      <c r="AD240" t="s">
        <v>148</v>
      </c>
      <c r="AE240">
        <v>0</v>
      </c>
      <c r="AF240">
        <v>0</v>
      </c>
    </row>
    <row r="241" spans="1:33" hidden="1" x14ac:dyDescent="0.3">
      <c r="A241">
        <v>9314</v>
      </c>
      <c r="B241" t="s">
        <v>1938</v>
      </c>
      <c r="C241" t="s">
        <v>1939</v>
      </c>
      <c r="D241" t="s">
        <v>214</v>
      </c>
      <c r="E241" t="s">
        <v>33</v>
      </c>
      <c r="F241" t="s">
        <v>34</v>
      </c>
      <c r="G241" t="s">
        <v>1940</v>
      </c>
      <c r="H241" t="s">
        <v>1941</v>
      </c>
      <c r="I241" t="s">
        <v>820</v>
      </c>
      <c r="J241" t="s">
        <v>821</v>
      </c>
      <c r="K241" t="s">
        <v>219</v>
      </c>
      <c r="L241">
        <v>0</v>
      </c>
      <c r="M241">
        <v>2304</v>
      </c>
      <c r="N241">
        <v>2718</v>
      </c>
      <c r="Q241" t="s">
        <v>147</v>
      </c>
      <c r="R241" t="s">
        <v>326</v>
      </c>
      <c r="S241" t="s">
        <v>1942</v>
      </c>
      <c r="T241" t="s">
        <v>43</v>
      </c>
      <c r="U241" t="s">
        <v>44</v>
      </c>
      <c r="V241" t="s">
        <v>1943</v>
      </c>
      <c r="W241" t="s">
        <v>1943</v>
      </c>
      <c r="X241" t="s">
        <v>44</v>
      </c>
      <c r="Y241" t="s">
        <v>1944</v>
      </c>
      <c r="AC241" t="s">
        <v>147</v>
      </c>
      <c r="AD241" t="s">
        <v>148</v>
      </c>
      <c r="AE241">
        <v>0</v>
      </c>
      <c r="AF241">
        <v>0</v>
      </c>
    </row>
    <row r="242" spans="1:33" hidden="1" x14ac:dyDescent="0.3">
      <c r="A242">
        <v>9315</v>
      </c>
      <c r="B242" t="s">
        <v>1945</v>
      </c>
      <c r="C242" t="s">
        <v>1946</v>
      </c>
      <c r="D242" t="s">
        <v>294</v>
      </c>
      <c r="E242" t="s">
        <v>33</v>
      </c>
      <c r="F242" t="s">
        <v>34</v>
      </c>
      <c r="G242" t="s">
        <v>1947</v>
      </c>
      <c r="H242" t="s">
        <v>1948</v>
      </c>
      <c r="I242" t="s">
        <v>1025</v>
      </c>
      <c r="J242" t="s">
        <v>1026</v>
      </c>
      <c r="K242" t="s">
        <v>297</v>
      </c>
      <c r="L242">
        <v>0</v>
      </c>
      <c r="M242">
        <v>16424</v>
      </c>
      <c r="N242">
        <v>17294</v>
      </c>
      <c r="Q242" t="s">
        <v>147</v>
      </c>
      <c r="R242" t="s">
        <v>1949</v>
      </c>
      <c r="S242" t="s">
        <v>1950</v>
      </c>
      <c r="T242" t="s">
        <v>56</v>
      </c>
      <c r="U242" t="s">
        <v>44</v>
      </c>
      <c r="V242" t="s">
        <v>1951</v>
      </c>
      <c r="W242" t="s">
        <v>1951</v>
      </c>
      <c r="X242" t="s">
        <v>44</v>
      </c>
      <c r="Y242" t="s">
        <v>1952</v>
      </c>
      <c r="AC242" t="s">
        <v>147</v>
      </c>
      <c r="AD242" t="s">
        <v>148</v>
      </c>
      <c r="AE242">
        <v>0</v>
      </c>
      <c r="AF242">
        <v>0</v>
      </c>
    </row>
    <row r="243" spans="1:33" hidden="1" x14ac:dyDescent="0.3">
      <c r="A243">
        <v>9316</v>
      </c>
      <c r="B243" t="s">
        <v>1953</v>
      </c>
      <c r="C243" t="s">
        <v>1954</v>
      </c>
      <c r="D243" t="s">
        <v>743</v>
      </c>
      <c r="E243" t="s">
        <v>49</v>
      </c>
      <c r="F243" t="s">
        <v>61</v>
      </c>
      <c r="G243" t="s">
        <v>1955</v>
      </c>
      <c r="H243" t="s">
        <v>1956</v>
      </c>
      <c r="I243" t="s">
        <v>820</v>
      </c>
      <c r="J243" t="s">
        <v>821</v>
      </c>
      <c r="K243" t="s">
        <v>447</v>
      </c>
      <c r="L243">
        <v>0</v>
      </c>
      <c r="M243">
        <v>714</v>
      </c>
      <c r="N243">
        <v>842</v>
      </c>
      <c r="Q243" t="s">
        <v>67</v>
      </c>
      <c r="R243" t="s">
        <v>276</v>
      </c>
      <c r="S243" t="s">
        <v>1957</v>
      </c>
      <c r="T243" t="s">
        <v>278</v>
      </c>
      <c r="U243" t="s">
        <v>44</v>
      </c>
      <c r="V243" t="s">
        <v>1958</v>
      </c>
      <c r="W243" t="s">
        <v>1958</v>
      </c>
      <c r="X243" t="s">
        <v>44</v>
      </c>
      <c r="Y243" t="s">
        <v>1959</v>
      </c>
      <c r="AC243" t="s">
        <v>67</v>
      </c>
      <c r="AD243" t="s">
        <v>71</v>
      </c>
      <c r="AE243">
        <v>0</v>
      </c>
      <c r="AF243">
        <v>0</v>
      </c>
    </row>
    <row r="244" spans="1:33" hidden="1" x14ac:dyDescent="0.3">
      <c r="A244">
        <v>9317</v>
      </c>
      <c r="B244" t="s">
        <v>1960</v>
      </c>
      <c r="C244" t="s">
        <v>1961</v>
      </c>
      <c r="D244" t="s">
        <v>317</v>
      </c>
      <c r="E244" t="s">
        <v>49</v>
      </c>
      <c r="F244" t="s">
        <v>61</v>
      </c>
      <c r="G244" t="s">
        <v>1962</v>
      </c>
      <c r="H244" t="s">
        <v>1963</v>
      </c>
      <c r="I244" t="s">
        <v>820</v>
      </c>
      <c r="J244" t="s">
        <v>821</v>
      </c>
      <c r="K244" t="s">
        <v>85</v>
      </c>
      <c r="L244">
        <v>684</v>
      </c>
      <c r="M244">
        <v>8326</v>
      </c>
      <c r="N244">
        <v>9825</v>
      </c>
      <c r="Q244" t="s">
        <v>169</v>
      </c>
      <c r="R244" t="s">
        <v>1964</v>
      </c>
      <c r="S244" t="s">
        <v>1965</v>
      </c>
      <c r="T244" t="s">
        <v>87</v>
      </c>
      <c r="U244" t="s">
        <v>44</v>
      </c>
      <c r="V244" t="s">
        <v>1966</v>
      </c>
      <c r="W244" t="s">
        <v>1966</v>
      </c>
      <c r="X244" t="s">
        <v>44</v>
      </c>
      <c r="Y244" t="s">
        <v>1967</v>
      </c>
      <c r="AC244" t="s">
        <v>169</v>
      </c>
      <c r="AD244" t="s">
        <v>175</v>
      </c>
      <c r="AE244">
        <v>0</v>
      </c>
      <c r="AF244">
        <v>0</v>
      </c>
    </row>
    <row r="245" spans="1:33" x14ac:dyDescent="0.3">
      <c r="A245">
        <v>9318</v>
      </c>
      <c r="B245" t="s">
        <v>1968</v>
      </c>
      <c r="C245" t="s">
        <v>1969</v>
      </c>
      <c r="D245" t="s">
        <v>838</v>
      </c>
      <c r="E245" t="s">
        <v>49</v>
      </c>
      <c r="F245" t="s">
        <v>61</v>
      </c>
      <c r="G245" t="s">
        <v>1970</v>
      </c>
      <c r="H245" t="s">
        <v>1971</v>
      </c>
      <c r="I245" t="s">
        <v>848</v>
      </c>
      <c r="J245" t="s">
        <v>849</v>
      </c>
      <c r="K245" t="s">
        <v>39</v>
      </c>
      <c r="L245">
        <v>13684</v>
      </c>
      <c r="M245">
        <v>22357</v>
      </c>
      <c r="N245">
        <v>26518</v>
      </c>
      <c r="O245">
        <v>20</v>
      </c>
      <c r="P245">
        <f>L245*O245%</f>
        <v>2736.8</v>
      </c>
      <c r="Q245" t="s">
        <v>53</v>
      </c>
      <c r="R245" t="s">
        <v>298</v>
      </c>
      <c r="S245" t="s">
        <v>1972</v>
      </c>
      <c r="T245" t="s">
        <v>43</v>
      </c>
      <c r="U245" t="s">
        <v>44</v>
      </c>
      <c r="V245" t="s">
        <v>1973</v>
      </c>
      <c r="W245" t="s">
        <v>1973</v>
      </c>
      <c r="X245" t="s">
        <v>1030</v>
      </c>
      <c r="Y245" t="s">
        <v>1974</v>
      </c>
      <c r="AC245" t="s">
        <v>53</v>
      </c>
      <c r="AD245" t="s">
        <v>57</v>
      </c>
      <c r="AE245">
        <v>0</v>
      </c>
      <c r="AF245">
        <v>0</v>
      </c>
      <c r="AG245">
        <v>20</v>
      </c>
    </row>
    <row r="246" spans="1:33" x14ac:dyDescent="0.3">
      <c r="A246">
        <v>9319</v>
      </c>
      <c r="B246" t="s">
        <v>1975</v>
      </c>
      <c r="C246" t="s">
        <v>1976</v>
      </c>
      <c r="D246" t="s">
        <v>32</v>
      </c>
      <c r="E246" t="s">
        <v>49</v>
      </c>
      <c r="F246" t="s">
        <v>34</v>
      </c>
      <c r="G246" t="s">
        <v>1977</v>
      </c>
      <c r="H246" t="s">
        <v>1978</v>
      </c>
      <c r="I246" t="s">
        <v>1025</v>
      </c>
      <c r="J246" t="s">
        <v>1026</v>
      </c>
      <c r="K246" t="s">
        <v>76</v>
      </c>
      <c r="L246">
        <v>10266</v>
      </c>
      <c r="M246">
        <v>53054</v>
      </c>
      <c r="N246">
        <v>62604</v>
      </c>
      <c r="O246">
        <v>55</v>
      </c>
      <c r="P246">
        <f t="shared" ref="P246:P247" si="2">M246*O246/100</f>
        <v>29179.7</v>
      </c>
      <c r="Q246" t="s">
        <v>53</v>
      </c>
      <c r="R246" t="s">
        <v>152</v>
      </c>
      <c r="S246" t="s">
        <v>1979</v>
      </c>
      <c r="T246" t="s">
        <v>79</v>
      </c>
      <c r="U246" t="s">
        <v>44</v>
      </c>
      <c r="V246" t="s">
        <v>1980</v>
      </c>
      <c r="W246" t="s">
        <v>1980</v>
      </c>
      <c r="X246" t="s">
        <v>44</v>
      </c>
      <c r="Y246" t="s">
        <v>1981</v>
      </c>
      <c r="AA246">
        <v>55</v>
      </c>
      <c r="AC246" t="s">
        <v>53</v>
      </c>
      <c r="AD246" t="s">
        <v>57</v>
      </c>
      <c r="AE246">
        <v>0</v>
      </c>
      <c r="AF246">
        <v>0</v>
      </c>
    </row>
    <row r="247" spans="1:33" x14ac:dyDescent="0.3">
      <c r="A247">
        <v>9320</v>
      </c>
      <c r="B247" t="s">
        <v>1982</v>
      </c>
      <c r="C247" t="s">
        <v>1983</v>
      </c>
      <c r="D247" t="s">
        <v>1984</v>
      </c>
      <c r="E247" t="s">
        <v>49</v>
      </c>
      <c r="F247" t="s">
        <v>809</v>
      </c>
      <c r="G247" t="s">
        <v>1985</v>
      </c>
      <c r="H247" t="s">
        <v>1986</v>
      </c>
      <c r="I247" t="s">
        <v>1624</v>
      </c>
      <c r="J247" t="s">
        <v>1625</v>
      </c>
      <c r="K247" t="s">
        <v>76</v>
      </c>
      <c r="L247">
        <v>296</v>
      </c>
      <c r="M247">
        <v>29929</v>
      </c>
      <c r="N247">
        <v>35317</v>
      </c>
      <c r="O247">
        <v>55</v>
      </c>
      <c r="P247">
        <f t="shared" si="2"/>
        <v>16460.95</v>
      </c>
      <c r="Q247" t="s">
        <v>53</v>
      </c>
      <c r="R247" t="s">
        <v>77</v>
      </c>
      <c r="S247" t="s">
        <v>78</v>
      </c>
      <c r="T247" t="s">
        <v>79</v>
      </c>
      <c r="U247" t="s">
        <v>44</v>
      </c>
      <c r="V247" t="s">
        <v>1987</v>
      </c>
      <c r="W247" t="s">
        <v>1987</v>
      </c>
      <c r="X247" t="s">
        <v>44</v>
      </c>
      <c r="Y247" t="s">
        <v>1988</v>
      </c>
      <c r="AA247">
        <v>55</v>
      </c>
      <c r="AC247" t="s">
        <v>53</v>
      </c>
      <c r="AD247" t="s">
        <v>57</v>
      </c>
      <c r="AE247">
        <v>0</v>
      </c>
      <c r="AF247">
        <v>0</v>
      </c>
    </row>
    <row r="248" spans="1:33" hidden="1" x14ac:dyDescent="0.3">
      <c r="A248">
        <v>9321</v>
      </c>
      <c r="B248" t="s">
        <v>1989</v>
      </c>
      <c r="C248" t="s">
        <v>1990</v>
      </c>
      <c r="D248" t="s">
        <v>294</v>
      </c>
      <c r="E248" t="s">
        <v>33</v>
      </c>
      <c r="F248" t="s">
        <v>34</v>
      </c>
      <c r="G248" t="s">
        <v>1991</v>
      </c>
      <c r="H248" t="s">
        <v>1992</v>
      </c>
      <c r="I248" t="s">
        <v>1025</v>
      </c>
      <c r="J248" t="s">
        <v>1026</v>
      </c>
      <c r="K248" t="s">
        <v>297</v>
      </c>
      <c r="L248">
        <v>1021</v>
      </c>
      <c r="M248">
        <v>17345</v>
      </c>
      <c r="N248">
        <v>0</v>
      </c>
      <c r="Q248" t="s">
        <v>147</v>
      </c>
      <c r="R248" t="s">
        <v>1866</v>
      </c>
      <c r="S248" t="s">
        <v>1993</v>
      </c>
      <c r="T248" t="s">
        <v>56</v>
      </c>
      <c r="U248" t="s">
        <v>44</v>
      </c>
      <c r="V248" t="s">
        <v>1994</v>
      </c>
      <c r="W248" t="s">
        <v>1994</v>
      </c>
      <c r="X248" t="s">
        <v>44</v>
      </c>
      <c r="Y248" t="s">
        <v>1995</v>
      </c>
      <c r="AC248" t="s">
        <v>147</v>
      </c>
      <c r="AD248" t="s">
        <v>148</v>
      </c>
      <c r="AE248">
        <v>0</v>
      </c>
      <c r="AF248">
        <v>0</v>
      </c>
    </row>
    <row r="249" spans="1:33" x14ac:dyDescent="0.3">
      <c r="A249">
        <v>9322</v>
      </c>
      <c r="B249" t="s">
        <v>1996</v>
      </c>
      <c r="C249" t="s">
        <v>1997</v>
      </c>
      <c r="D249" t="s">
        <v>1998</v>
      </c>
      <c r="E249" t="s">
        <v>49</v>
      </c>
      <c r="F249" t="s">
        <v>61</v>
      </c>
      <c r="G249" t="s">
        <v>1999</v>
      </c>
      <c r="H249" t="s">
        <v>2000</v>
      </c>
      <c r="I249" t="s">
        <v>1703</v>
      </c>
      <c r="J249" t="s">
        <v>1704</v>
      </c>
      <c r="K249" t="s">
        <v>76</v>
      </c>
      <c r="L249">
        <v>503</v>
      </c>
      <c r="M249">
        <v>44168</v>
      </c>
      <c r="N249">
        <v>52118</v>
      </c>
      <c r="O249">
        <v>55</v>
      </c>
      <c r="P249">
        <f>M249*O249/100</f>
        <v>24292.400000000001</v>
      </c>
      <c r="Q249" t="s">
        <v>53</v>
      </c>
      <c r="R249" t="s">
        <v>77</v>
      </c>
      <c r="S249" t="s">
        <v>78</v>
      </c>
      <c r="T249" t="s">
        <v>79</v>
      </c>
      <c r="U249" t="s">
        <v>44</v>
      </c>
      <c r="V249" t="s">
        <v>2001</v>
      </c>
      <c r="W249" t="s">
        <v>2001</v>
      </c>
      <c r="X249" t="s">
        <v>44</v>
      </c>
      <c r="Y249" t="s">
        <v>2002</v>
      </c>
      <c r="AA249">
        <v>55</v>
      </c>
      <c r="AC249" t="s">
        <v>53</v>
      </c>
      <c r="AD249" t="s">
        <v>57</v>
      </c>
      <c r="AE249">
        <v>0</v>
      </c>
      <c r="AF249">
        <v>0</v>
      </c>
    </row>
    <row r="250" spans="1:33" hidden="1" x14ac:dyDescent="0.3">
      <c r="A250">
        <v>9323</v>
      </c>
      <c r="B250" t="s">
        <v>2003</v>
      </c>
      <c r="C250" t="s">
        <v>2004</v>
      </c>
      <c r="D250" t="s">
        <v>294</v>
      </c>
      <c r="E250" t="s">
        <v>33</v>
      </c>
      <c r="F250" t="s">
        <v>34</v>
      </c>
      <c r="G250" t="s">
        <v>2005</v>
      </c>
      <c r="H250" t="s">
        <v>2006</v>
      </c>
      <c r="I250" t="s">
        <v>820</v>
      </c>
      <c r="J250" t="s">
        <v>821</v>
      </c>
      <c r="K250" t="s">
        <v>219</v>
      </c>
      <c r="L250">
        <v>0</v>
      </c>
      <c r="M250">
        <v>8762</v>
      </c>
      <c r="N250">
        <v>10339</v>
      </c>
      <c r="Q250" t="s">
        <v>147</v>
      </c>
      <c r="R250" t="s">
        <v>2007</v>
      </c>
      <c r="S250" t="s">
        <v>2008</v>
      </c>
      <c r="T250" t="s">
        <v>1584</v>
      </c>
      <c r="U250" t="s">
        <v>44</v>
      </c>
      <c r="V250" t="s">
        <v>2009</v>
      </c>
      <c r="W250" t="s">
        <v>2009</v>
      </c>
      <c r="X250" t="s">
        <v>44</v>
      </c>
      <c r="Y250" t="s">
        <v>2010</v>
      </c>
      <c r="AC250" t="s">
        <v>147</v>
      </c>
      <c r="AD250" t="s">
        <v>148</v>
      </c>
      <c r="AE250">
        <v>0</v>
      </c>
      <c r="AF250">
        <v>0</v>
      </c>
    </row>
    <row r="251" spans="1:33" hidden="1" x14ac:dyDescent="0.3">
      <c r="A251">
        <v>9324</v>
      </c>
      <c r="B251" t="s">
        <v>2011</v>
      </c>
      <c r="C251" t="s">
        <v>2012</v>
      </c>
      <c r="D251" t="s">
        <v>317</v>
      </c>
      <c r="E251" t="s">
        <v>49</v>
      </c>
      <c r="F251" t="s">
        <v>61</v>
      </c>
      <c r="G251" t="s">
        <v>2013</v>
      </c>
      <c r="H251" t="s">
        <v>2014</v>
      </c>
      <c r="I251" t="s">
        <v>1044</v>
      </c>
      <c r="J251" t="s">
        <v>1045</v>
      </c>
      <c r="K251" t="s">
        <v>396</v>
      </c>
      <c r="L251">
        <v>2565</v>
      </c>
      <c r="M251">
        <v>6506</v>
      </c>
      <c r="N251">
        <v>7677</v>
      </c>
      <c r="Q251" t="s">
        <v>169</v>
      </c>
      <c r="R251" t="s">
        <v>2015</v>
      </c>
      <c r="S251" t="s">
        <v>2016</v>
      </c>
      <c r="T251" t="s">
        <v>43</v>
      </c>
      <c r="U251" t="s">
        <v>44</v>
      </c>
      <c r="V251" t="s">
        <v>2017</v>
      </c>
      <c r="W251" t="s">
        <v>2017</v>
      </c>
      <c r="X251" t="s">
        <v>44</v>
      </c>
      <c r="Y251" t="s">
        <v>2018</v>
      </c>
      <c r="AC251" t="s">
        <v>169</v>
      </c>
      <c r="AD251" t="s">
        <v>175</v>
      </c>
      <c r="AE251">
        <v>0</v>
      </c>
      <c r="AF251">
        <v>0</v>
      </c>
    </row>
    <row r="252" spans="1:33" hidden="1" x14ac:dyDescent="0.3">
      <c r="A252">
        <v>9325</v>
      </c>
      <c r="B252" t="s">
        <v>2019</v>
      </c>
      <c r="C252" t="s">
        <v>2020</v>
      </c>
      <c r="D252" t="s">
        <v>214</v>
      </c>
      <c r="E252" t="s">
        <v>33</v>
      </c>
      <c r="F252" t="s">
        <v>34</v>
      </c>
      <c r="G252" t="s">
        <v>2021</v>
      </c>
      <c r="H252" t="s">
        <v>2022</v>
      </c>
      <c r="I252" t="s">
        <v>820</v>
      </c>
      <c r="J252" t="s">
        <v>821</v>
      </c>
      <c r="K252" t="s">
        <v>219</v>
      </c>
      <c r="L252">
        <v>1847</v>
      </c>
      <c r="M252">
        <v>9479</v>
      </c>
      <c r="N252">
        <v>11185</v>
      </c>
      <c r="Q252" t="s">
        <v>147</v>
      </c>
      <c r="R252" t="s">
        <v>2023</v>
      </c>
      <c r="S252" t="s">
        <v>2024</v>
      </c>
      <c r="T252" t="s">
        <v>87</v>
      </c>
      <c r="U252" t="s">
        <v>44</v>
      </c>
      <c r="V252" t="s">
        <v>2025</v>
      </c>
      <c r="W252" t="s">
        <v>2025</v>
      </c>
      <c r="X252" t="s">
        <v>44</v>
      </c>
      <c r="Y252" t="s">
        <v>2026</v>
      </c>
      <c r="AC252" t="s">
        <v>147</v>
      </c>
      <c r="AD252" t="s">
        <v>148</v>
      </c>
      <c r="AE252">
        <v>0</v>
      </c>
      <c r="AF252">
        <v>0</v>
      </c>
    </row>
    <row r="253" spans="1:33" hidden="1" x14ac:dyDescent="0.3">
      <c r="A253">
        <v>9326</v>
      </c>
      <c r="B253" t="s">
        <v>2027</v>
      </c>
      <c r="C253" t="s">
        <v>2028</v>
      </c>
      <c r="D253" t="s">
        <v>317</v>
      </c>
      <c r="E253" t="s">
        <v>49</v>
      </c>
      <c r="F253" t="s">
        <v>61</v>
      </c>
      <c r="G253" t="s">
        <v>2029</v>
      </c>
      <c r="H253" t="s">
        <v>2030</v>
      </c>
      <c r="I253" t="s">
        <v>820</v>
      </c>
      <c r="J253" t="s">
        <v>821</v>
      </c>
      <c r="K253" t="s">
        <v>219</v>
      </c>
      <c r="L253">
        <v>991</v>
      </c>
      <c r="M253">
        <v>36719</v>
      </c>
      <c r="N253">
        <v>38737</v>
      </c>
      <c r="Q253" t="s">
        <v>169</v>
      </c>
      <c r="R253" t="s">
        <v>1437</v>
      </c>
      <c r="S253" t="s">
        <v>2031</v>
      </c>
      <c r="T253" t="s">
        <v>56</v>
      </c>
      <c r="U253" t="s">
        <v>44</v>
      </c>
      <c r="V253" t="s">
        <v>2032</v>
      </c>
      <c r="W253" t="s">
        <v>2032</v>
      </c>
      <c r="X253" t="s">
        <v>44</v>
      </c>
      <c r="Y253" t="s">
        <v>2033</v>
      </c>
      <c r="AC253" t="s">
        <v>169</v>
      </c>
      <c r="AD253" t="s">
        <v>175</v>
      </c>
      <c r="AE253">
        <v>0</v>
      </c>
      <c r="AF253">
        <v>0</v>
      </c>
    </row>
    <row r="254" spans="1:33" hidden="1" x14ac:dyDescent="0.3">
      <c r="A254">
        <v>9327</v>
      </c>
      <c r="B254" t="s">
        <v>2034</v>
      </c>
      <c r="C254" t="s">
        <v>2035</v>
      </c>
      <c r="D254" t="s">
        <v>214</v>
      </c>
      <c r="E254" t="s">
        <v>33</v>
      </c>
      <c r="F254" t="s">
        <v>34</v>
      </c>
      <c r="G254" t="s">
        <v>2036</v>
      </c>
      <c r="H254" t="s">
        <v>2037</v>
      </c>
      <c r="I254" t="s">
        <v>820</v>
      </c>
      <c r="J254" t="s">
        <v>1704</v>
      </c>
      <c r="K254" t="s">
        <v>219</v>
      </c>
      <c r="L254">
        <v>0</v>
      </c>
      <c r="M254">
        <v>27601</v>
      </c>
      <c r="N254">
        <v>29035</v>
      </c>
      <c r="Q254" t="s">
        <v>147</v>
      </c>
      <c r="R254" t="s">
        <v>907</v>
      </c>
      <c r="S254" t="s">
        <v>2038</v>
      </c>
      <c r="T254" t="s">
        <v>56</v>
      </c>
      <c r="U254" t="s">
        <v>44</v>
      </c>
      <c r="V254" t="s">
        <v>2039</v>
      </c>
      <c r="W254" t="s">
        <v>2039</v>
      </c>
      <c r="X254" t="s">
        <v>44</v>
      </c>
      <c r="Y254" t="s">
        <v>2040</v>
      </c>
      <c r="AC254" t="s">
        <v>147</v>
      </c>
      <c r="AD254" t="s">
        <v>148</v>
      </c>
      <c r="AE254">
        <v>0</v>
      </c>
      <c r="AF254">
        <v>0</v>
      </c>
    </row>
    <row r="255" spans="1:33" hidden="1" x14ac:dyDescent="0.3">
      <c r="A255">
        <v>9328</v>
      </c>
      <c r="B255" t="s">
        <v>2041</v>
      </c>
      <c r="C255" t="s">
        <v>2042</v>
      </c>
      <c r="D255" t="s">
        <v>393</v>
      </c>
      <c r="E255" t="s">
        <v>33</v>
      </c>
      <c r="F255" t="s">
        <v>34</v>
      </c>
      <c r="G255" t="s">
        <v>2043</v>
      </c>
      <c r="H255" t="s">
        <v>2044</v>
      </c>
      <c r="I255" t="s">
        <v>820</v>
      </c>
      <c r="J255" t="s">
        <v>821</v>
      </c>
      <c r="K255" t="s">
        <v>39</v>
      </c>
      <c r="L255">
        <v>1551</v>
      </c>
      <c r="M255">
        <v>5642</v>
      </c>
      <c r="N255">
        <v>6657</v>
      </c>
      <c r="Q255" t="s">
        <v>397</v>
      </c>
      <c r="R255" t="s">
        <v>2045</v>
      </c>
      <c r="S255" t="s">
        <v>2046</v>
      </c>
      <c r="T255" t="s">
        <v>1584</v>
      </c>
      <c r="U255" t="s">
        <v>44</v>
      </c>
      <c r="V255" t="s">
        <v>2047</v>
      </c>
      <c r="W255" t="s">
        <v>2047</v>
      </c>
      <c r="X255" t="s">
        <v>44</v>
      </c>
      <c r="Y255" t="s">
        <v>2048</v>
      </c>
      <c r="AC255" t="s">
        <v>397</v>
      </c>
      <c r="AD255" t="s">
        <v>402</v>
      </c>
      <c r="AE255">
        <v>0</v>
      </c>
      <c r="AF255">
        <v>0</v>
      </c>
    </row>
    <row r="256" spans="1:33" x14ac:dyDescent="0.3">
      <c r="A256">
        <v>9329</v>
      </c>
      <c r="B256" t="s">
        <v>2049</v>
      </c>
      <c r="C256" t="s">
        <v>2050</v>
      </c>
      <c r="D256" t="s">
        <v>2051</v>
      </c>
      <c r="E256" t="s">
        <v>33</v>
      </c>
      <c r="F256" t="s">
        <v>34</v>
      </c>
      <c r="G256" t="s">
        <v>74</v>
      </c>
      <c r="H256" t="s">
        <v>2052</v>
      </c>
      <c r="I256" t="s">
        <v>1703</v>
      </c>
      <c r="J256" t="s">
        <v>1704</v>
      </c>
      <c r="K256" t="s">
        <v>149</v>
      </c>
      <c r="L256">
        <v>719</v>
      </c>
      <c r="M256">
        <v>8036</v>
      </c>
      <c r="N256">
        <v>9481</v>
      </c>
      <c r="O256">
        <v>50</v>
      </c>
      <c r="P256">
        <f>M256*O256/100</f>
        <v>4018</v>
      </c>
      <c r="Q256" t="s">
        <v>53</v>
      </c>
      <c r="R256" t="s">
        <v>1755</v>
      </c>
      <c r="S256" t="s">
        <v>2053</v>
      </c>
      <c r="T256" t="s">
        <v>87</v>
      </c>
      <c r="U256" t="s">
        <v>44</v>
      </c>
      <c r="V256" t="s">
        <v>2054</v>
      </c>
      <c r="W256" t="s">
        <v>2054</v>
      </c>
      <c r="X256" t="s">
        <v>44</v>
      </c>
      <c r="Y256" t="s">
        <v>2055</v>
      </c>
      <c r="AC256" t="s">
        <v>53</v>
      </c>
      <c r="AD256" t="s">
        <v>57</v>
      </c>
      <c r="AE256">
        <v>0</v>
      </c>
      <c r="AF256">
        <v>0</v>
      </c>
      <c r="AG256">
        <v>60</v>
      </c>
    </row>
    <row r="257" spans="1:32" hidden="1" x14ac:dyDescent="0.3">
      <c r="A257">
        <v>9330</v>
      </c>
      <c r="B257" t="s">
        <v>2056</v>
      </c>
      <c r="C257" t="s">
        <v>2057</v>
      </c>
      <c r="D257" t="s">
        <v>2058</v>
      </c>
      <c r="E257" t="s">
        <v>33</v>
      </c>
      <c r="F257" t="s">
        <v>34</v>
      </c>
      <c r="G257" t="s">
        <v>74</v>
      </c>
      <c r="H257" t="s">
        <v>2059</v>
      </c>
      <c r="I257" t="s">
        <v>1703</v>
      </c>
      <c r="J257" t="s">
        <v>1704</v>
      </c>
      <c r="K257" t="s">
        <v>76</v>
      </c>
      <c r="L257">
        <v>8392</v>
      </c>
      <c r="M257">
        <v>51726</v>
      </c>
      <c r="N257">
        <v>61036</v>
      </c>
      <c r="P257">
        <f>SUBTOTAL(9,P13:P256)</f>
        <v>1024177.2999999999</v>
      </c>
      <c r="Q257" t="s">
        <v>40</v>
      </c>
      <c r="R257" t="s">
        <v>77</v>
      </c>
      <c r="S257" t="s">
        <v>78</v>
      </c>
      <c r="T257" t="s">
        <v>79</v>
      </c>
      <c r="U257" t="s">
        <v>44</v>
      </c>
      <c r="V257" t="s">
        <v>2060</v>
      </c>
      <c r="W257" t="s">
        <v>2060</v>
      </c>
      <c r="X257" t="s">
        <v>44</v>
      </c>
      <c r="Y257" t="s">
        <v>2061</v>
      </c>
      <c r="AC257" t="s">
        <v>40</v>
      </c>
      <c r="AD257" t="s">
        <v>47</v>
      </c>
      <c r="AE257">
        <v>0</v>
      </c>
      <c r="AF257">
        <v>0</v>
      </c>
    </row>
    <row r="258" spans="1:32" x14ac:dyDescent="0.3">
      <c r="P258">
        <v>1024177</v>
      </c>
    </row>
    <row r="259" spans="1:32" x14ac:dyDescent="0.3">
      <c r="O259">
        <v>18</v>
      </c>
      <c r="P259" s="1">
        <f>P258*O259/100</f>
        <v>184351.86</v>
      </c>
    </row>
    <row r="260" spans="1:32" x14ac:dyDescent="0.3">
      <c r="P260" s="1">
        <f>P258+P259</f>
        <v>1208528.8599999999</v>
      </c>
    </row>
  </sheetData>
  <autoFilter ref="A1:AG257" xr:uid="{00000000-0001-0000-0000-000000000000}">
    <filterColumn colId="16">
      <filters>
        <filter val="SOHAIL SALIM SHAIKH"/>
      </filters>
    </filterColumn>
  </autoFilter>
  <pageMargins left="0.7" right="0.7" top="0.75" bottom="0.75" header="0.3" footer="0.3"/>
  <ignoredErrors>
    <ignoredError sqref="Q3 A13:F13 Q13:Z13 Q166:Z166 AB166:AF166 AB13:AF13 Q15:Z15 AB15:AF15 Q200:Z200 AB200:AF200 Q30:Z37 AB30:AF37 Q73:Z73 AB73:AF73 Q48:Z48 AB48:AF48 Q61:Z61 AB61:AF61 Q82:Z82 AB82:AF82 Q92:Z93 AB92:AF93 Q95:Z95 AB95:AF95 Q120:Z120 AB120:AF120 Q131:Z131 AB131:AF131 Q139:Z142 AB139:AF142 Q168:Z168 AB168:AF168 AB174:AF174 Q174:Z198 AB198:AF198 Q203:Z204 AB203:AF203 AB218:AF218 AB221:AF221 AB246:AF247 AB249:AF249 Q1:AF2 Q4:AF5 Q6:AF8 Q9:AF9 Q10:AF10 Q11:AF12 Q14:AF14 Q94:AF94 Q167:AF167 Q16:AF29 Q38:AF47 Q201:AF202 Q74:AF81 Q49:AF60 Q62:AF72 Q83:AF91 Q96:AF108 Q121:AF130 Q132:AF138 Q143:AF163 Q169:AF173 AA175:AF195 Q199:AF199 AA204:AF217 AA219:AF220 AA222:AF245 AA248:AF248 AA250:AF257 AA197:AF197 AA196:AE196 Q206:Z211 Q205:S205 U205:Z205 H13:N13 A14:N257 A11:N12 A10:N10 A9:N9 A6:N8 A4:N5 A1:N2 Q213:Z257 Q212:S212 U212:Z212 Q110:AF119 Q109:S109 U109:AF109 Q165:AF165 Q164:S164 U164:AF1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Amjad Shaikh</cp:lastModifiedBy>
  <dcterms:created xsi:type="dcterms:W3CDTF">2025-12-29T05:31:33Z</dcterms:created>
  <dcterms:modified xsi:type="dcterms:W3CDTF">2025-12-30T09:59:55Z</dcterms:modified>
</cp:coreProperties>
</file>