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PARKSHIELD ALL DETAILS\ALL POSP EXCEL SHEET DAILY PAYOUT\"/>
    </mc:Choice>
  </mc:AlternateContent>
  <xr:revisionPtr revIDLastSave="0" documentId="8_{F65FC1F7-B523-45C9-9F91-5242B3EB4BA2}" xr6:coauthVersionLast="47" xr6:coauthVersionMax="47" xr10:uidLastSave="{00000000-0000-0000-0000-000000000000}"/>
  <bookViews>
    <workbookView xWindow="-108" yWindow="-108" windowWidth="23256" windowHeight="12456" xr2:uid="{2F13A795-D7F9-4B50-B5F8-44C70CC607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3" i="1" l="1"/>
  <c r="AA12" i="1"/>
  <c r="AB12" i="1" s="1"/>
  <c r="Y12" i="1"/>
  <c r="AA11" i="1"/>
  <c r="AB11" i="1" s="1"/>
  <c r="Y11" i="1"/>
  <c r="AB10" i="1"/>
  <c r="AA10" i="1"/>
  <c r="Y10" i="1"/>
  <c r="AA9" i="1"/>
  <c r="AB9" i="1" s="1"/>
  <c r="Y9" i="1"/>
  <c r="AA8" i="1"/>
  <c r="AB8" i="1" s="1"/>
  <c r="Y8" i="1"/>
  <c r="AA7" i="1"/>
  <c r="AB7" i="1" s="1"/>
  <c r="Y7" i="1"/>
  <c r="AA6" i="1"/>
  <c r="AB6" i="1" s="1"/>
  <c r="Y6" i="1"/>
  <c r="AB5" i="1"/>
  <c r="AA5" i="1"/>
  <c r="Y5" i="1"/>
  <c r="AA4" i="1"/>
  <c r="AB4" i="1" s="1"/>
  <c r="Y4" i="1"/>
  <c r="AA3" i="1"/>
  <c r="AB3" i="1" s="1"/>
  <c r="Y3" i="1"/>
  <c r="AB2" i="1"/>
  <c r="AB13" i="1" s="1"/>
  <c r="AA2" i="1"/>
  <c r="Y2" i="1"/>
</calcChain>
</file>

<file path=xl/sharedStrings.xml><?xml version="1.0" encoding="utf-8"?>
<sst xmlns="http://schemas.openxmlformats.org/spreadsheetml/2006/main" count="182" uniqueCount="124">
  <si>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</si>
  <si>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</si>
  <si>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</si>
  <si>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</si>
  <si>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</si>
  <si>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</si>
  <si>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</si>
  <si>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</si>
  <si>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</si>
  <si>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</si>
  <si>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</si>
  <si>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</si>
  <si>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</si>
  <si>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</si>
  <si>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</si>
  <si>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</si>
  <si>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</si>
  <si>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</si>
  <si>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</si>
  <si>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</si>
  <si>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</si>
  <si>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</si>
  <si>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</si>
  <si>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</si>
  <si>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</si>
  <si>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</si>
  <si>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</si>
  <si>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</si>
  <si>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</si>
  <si>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</si>
  <si>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MR ABHIJIT BAPURAV TEMKAR</t>
  </si>
  <si>
    <t>HDFC ERGO General Insurance Company Limited</t>
  </si>
  <si>
    <t>PACKAGE</t>
  </si>
  <si>
    <t>GCV</t>
  </si>
  <si>
    <t>MH12PQ6506</t>
  </si>
  <si>
    <t>MAHINDRA</t>
  </si>
  <si>
    <t>BOLERO</t>
  </si>
  <si>
    <t>2017</t>
  </si>
  <si>
    <t>2960</t>
  </si>
  <si>
    <t>1</t>
  </si>
  <si>
    <t>2315208053894000000</t>
  </si>
  <si>
    <t>MR MUKESH ONPRAKASH SHARMA</t>
  </si>
  <si>
    <t>Royal Sundaram General Insurance Company Limited</t>
  </si>
  <si>
    <t>MH12WJ0636</t>
  </si>
  <si>
    <t>ASHOK LEYLAND LTD.</t>
  </si>
  <si>
    <t>ECOMET 1615 HE 3970 WB BSVI</t>
  </si>
  <si>
    <t>2023</t>
  </si>
  <si>
    <t>0</t>
  </si>
  <si>
    <t>16100</t>
  </si>
  <si>
    <t>DIESEL</t>
  </si>
  <si>
    <t>VGC1467389000100</t>
  </si>
  <si>
    <t>SPARKSHIELD INSURANCE BROKERS PRIVATE LIMITED</t>
  </si>
  <si>
    <t>KHETABHAI LAKHUBHAI PATEL</t>
  </si>
  <si>
    <t>Universal Sompo General Insurance Company Limited</t>
  </si>
  <si>
    <t>MH24AB8060</t>
  </si>
  <si>
    <t>EICHER MOTORS</t>
  </si>
  <si>
    <t>2016 H HSD</t>
  </si>
  <si>
    <t>2016</t>
  </si>
  <si>
    <t>4948</t>
  </si>
  <si>
    <t>16200</t>
  </si>
  <si>
    <t>3</t>
  </si>
  <si>
    <t>AVO/2315/12568493</t>
  </si>
  <si>
    <t>NAMDEV RAMKRUSHNA GHIVANDE</t>
  </si>
  <si>
    <t>NEW</t>
  </si>
  <si>
    <t>EICHER</t>
  </si>
  <si>
    <t>EICHER PRO 3019 S CWC BSVI TRUCK</t>
  </si>
  <si>
    <t>2026</t>
  </si>
  <si>
    <t>3770</t>
  </si>
  <si>
    <t>18500</t>
  </si>
  <si>
    <t>2</t>
  </si>
  <si>
    <t>AVO/2315/20012779</t>
  </si>
  <si>
    <t>DATTATRAY RAMRAO RATHOD</t>
  </si>
  <si>
    <t>SBI General Insurance Company Limited</t>
  </si>
  <si>
    <t>LIABILITY</t>
  </si>
  <si>
    <t>MISC</t>
  </si>
  <si>
    <t>MH23B7398</t>
  </si>
  <si>
    <t>JOHN DEERE</t>
  </si>
  <si>
    <t>5310</t>
  </si>
  <si>
    <t>2008</t>
  </si>
  <si>
    <t>POCMVMI0100372747</t>
  </si>
  <si>
    <t>COLOUR MANDAP DECORATION</t>
  </si>
  <si>
    <t>MH09EL8300</t>
  </si>
  <si>
    <t>VE COMMERCIAL VEHICLES LTD</t>
  </si>
  <si>
    <t>EICHER PRO 2114XP S H HSD BS6</t>
  </si>
  <si>
    <t>2021</t>
  </si>
  <si>
    <t>16140</t>
  </si>
  <si>
    <t>AVO/2315/20012999</t>
  </si>
  <si>
    <t>RAMESH BASAPPA JIRAGE</t>
  </si>
  <si>
    <t>MH09CA4388</t>
  </si>
  <si>
    <t>10.95 F</t>
  </si>
  <si>
    <t>2011</t>
  </si>
  <si>
    <t>2450</t>
  </si>
  <si>
    <t>9500</t>
  </si>
  <si>
    <t>AVO/2315/12568848</t>
  </si>
  <si>
    <t>ACCORD AUTOCOMP PRIVATE LIMITED</t>
  </si>
  <si>
    <t>MH14LB6084</t>
  </si>
  <si>
    <t>TATA</t>
  </si>
  <si>
    <t>1212 LPT DCR45CBC 125B6M5</t>
  </si>
  <si>
    <t>2956</t>
  </si>
  <si>
    <t>11990</t>
  </si>
  <si>
    <t>AVO/2315/12569059</t>
  </si>
  <si>
    <t>MR MUKHTAR A GULAM G CHANDLE</t>
  </si>
  <si>
    <t>PRIVATE_CAR</t>
  </si>
  <si>
    <t>MH12PT7223</t>
  </si>
  <si>
    <t>MARUTI SUZUKI</t>
  </si>
  <si>
    <t>BALENO ALPHA 1.2 BSIV</t>
  </si>
  <si>
    <t>1197</t>
  </si>
  <si>
    <t>5</t>
  </si>
  <si>
    <t>PETROL</t>
  </si>
  <si>
    <t>VPT1059808000100</t>
  </si>
  <si>
    <t>SANTOSH SHANTARAM JADHAV</t>
  </si>
  <si>
    <t>PRO 2095XP GVW 11000</t>
  </si>
  <si>
    <t>3298</t>
  </si>
  <si>
    <t>11000</t>
  </si>
  <si>
    <t>AVO/2315/20012710</t>
  </si>
  <si>
    <t>MR MALOJI VYANKAT SHINDE</t>
  </si>
  <si>
    <t>MH14KA9310</t>
  </si>
  <si>
    <t>TATA MOTORS LTD</t>
  </si>
  <si>
    <t>INTRA</t>
  </si>
  <si>
    <t>2022</t>
  </si>
  <si>
    <t>2565</t>
  </si>
  <si>
    <t>2315208055527000000</t>
  </si>
  <si>
    <t>TOTAL AMT</t>
  </si>
  <si>
    <t xml:space="preserve">PAYMENT DONE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</si>
</sst>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%"/>
    <numFmt numFmtId="166" formatCode="_(* #,##0_);_(* \(#,##0\);_(* &quot;-&quot;??_);_(@_)"/>
    <numFmt numFmtId="167" formatCode="yyyy\-mm\-dd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Calibri"/>
      <family val="2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/>
    </xf>
    <xf numFmtId="164" fontId="4" fillId="2" borderId="1" xfId="2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center"/>
    </xf>
    <xf numFmtId="9" fontId="4" fillId="2" borderId="1" xfId="2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7" fontId="0" fillId="0" borderId="1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9" fontId="2" fillId="0" borderId="1" xfId="2" applyFont="1" applyBorder="1" applyAlignment="1">
      <alignment horizontal="center"/>
    </xf>
    <xf numFmtId="1" fontId="0" fillId="0" borderId="0" xfId="0" applyNumberFormat="1"/>
    <xf numFmtId="0" fontId="3" fillId="2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03F02-E978-44D6-8063-069E118125AC}">
  <dimension ref="A1:AC13"/>
  <sheetViews>
    <sheetView tabSelected="1" topLeftCell="N1" workbookViewId="0">
      <selection activeCell="AA18" sqref="AA18"/>
    </sheetView>
  </sheetViews>
  <sheetFormatPr defaultRowHeight="14.4" x14ac:dyDescent="0.3"/>
  <sheetData>
    <row r="1" spans="1:29" s="10" customFormat="1" ht="15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4" t="s">
        <v>23</v>
      </c>
      <c r="Y1" s="5" t="s">
        <v>24</v>
      </c>
      <c r="Z1" s="6" t="s">
        <v>25</v>
      </c>
      <c r="AA1" s="7" t="s">
        <v>26</v>
      </c>
      <c r="AB1" s="8" t="s">
        <v>27</v>
      </c>
      <c r="AC1" s="9" t="s">
        <v>28</v>
      </c>
    </row>
    <row r="2" spans="1:29" ht="15.6" x14ac:dyDescent="0.3">
      <c r="A2" s="11">
        <v>46023</v>
      </c>
      <c r="B2" s="12" t="s">
        <v>29</v>
      </c>
      <c r="C2" s="12" t="s">
        <v>30</v>
      </c>
      <c r="D2" s="12" t="s">
        <v>31</v>
      </c>
      <c r="E2" s="12" t="s">
        <v>32</v>
      </c>
      <c r="F2" s="12" t="s">
        <v>33</v>
      </c>
      <c r="G2" s="12" t="s">
        <v>34</v>
      </c>
      <c r="H2" s="12" t="s">
        <v>35</v>
      </c>
      <c r="I2" s="12" t="s">
        <v>36</v>
      </c>
      <c r="J2" s="12" t="s">
        <v>37</v>
      </c>
      <c r="K2" s="12" t="s">
        <v>38</v>
      </c>
      <c r="L2" s="12" t="s">
        <v>38</v>
      </c>
      <c r="M2" s="12" t="s">
        <v>39</v>
      </c>
      <c r="N2" s="12"/>
      <c r="O2" s="12" t="s">
        <v>40</v>
      </c>
      <c r="P2" s="13">
        <v>46024</v>
      </c>
      <c r="Q2" s="13">
        <v>46388</v>
      </c>
      <c r="R2" s="12">
        <v>35</v>
      </c>
      <c r="S2" s="12">
        <v>296000</v>
      </c>
      <c r="T2" s="12">
        <v>392</v>
      </c>
      <c r="U2" s="12">
        <v>16149</v>
      </c>
      <c r="V2" s="12">
        <v>16541</v>
      </c>
      <c r="W2" s="12">
        <v>17432</v>
      </c>
      <c r="X2" s="14">
        <v>0.6</v>
      </c>
      <c r="Y2" s="15">
        <f t="shared" ref="Y2:Y12" si="0">V2*X2</f>
        <v>9924.6</v>
      </c>
      <c r="Z2" s="16">
        <v>0.02</v>
      </c>
      <c r="AA2" s="17">
        <f t="shared" ref="AA2:AA12" si="1">Z2*Y2</f>
        <v>198.49200000000002</v>
      </c>
      <c r="AB2" s="17">
        <f t="shared" ref="AB2:AB12" si="2">Y2-AA2</f>
        <v>9726.1080000000002</v>
      </c>
      <c r="AC2" s="12"/>
    </row>
    <row r="3" spans="1:29" ht="23.4" customHeight="1" x14ac:dyDescent="0.3">
      <c r="A3" s="11">
        <v>46023</v>
      </c>
      <c r="B3" s="12" t="s">
        <v>29</v>
      </c>
      <c r="C3" s="12" t="s">
        <v>41</v>
      </c>
      <c r="D3" s="12" t="s">
        <v>42</v>
      </c>
      <c r="E3" s="12" t="s">
        <v>32</v>
      </c>
      <c r="F3" s="12" t="s">
        <v>33</v>
      </c>
      <c r="G3" s="12" t="s">
        <v>43</v>
      </c>
      <c r="H3" s="12" t="s">
        <v>44</v>
      </c>
      <c r="I3" s="12" t="s">
        <v>45</v>
      </c>
      <c r="J3" s="12" t="s">
        <v>46</v>
      </c>
      <c r="K3" s="12" t="s">
        <v>47</v>
      </c>
      <c r="L3" s="12" t="s">
        <v>48</v>
      </c>
      <c r="M3" s="12"/>
      <c r="N3" s="12" t="s">
        <v>49</v>
      </c>
      <c r="O3" s="12" t="s">
        <v>50</v>
      </c>
      <c r="P3" s="13">
        <v>46024</v>
      </c>
      <c r="Q3" s="13">
        <v>46388</v>
      </c>
      <c r="R3" s="12">
        <v>0</v>
      </c>
      <c r="S3" s="12">
        <v>2700000</v>
      </c>
      <c r="T3" s="12">
        <v>5487</v>
      </c>
      <c r="U3" s="12">
        <v>35413</v>
      </c>
      <c r="V3" s="12">
        <v>40900</v>
      </c>
      <c r="W3" s="12">
        <v>43671</v>
      </c>
      <c r="X3" s="18">
        <v>0.33</v>
      </c>
      <c r="Y3" s="15">
        <f t="shared" si="0"/>
        <v>13497</v>
      </c>
      <c r="Z3" s="16">
        <v>0.02</v>
      </c>
      <c r="AA3" s="17">
        <f t="shared" si="1"/>
        <v>269.94</v>
      </c>
      <c r="AB3" s="17">
        <f t="shared" si="2"/>
        <v>13227.06</v>
      </c>
      <c r="AC3" s="12"/>
    </row>
    <row r="4" spans="1:29" ht="15.6" x14ac:dyDescent="0.3">
      <c r="A4" s="11">
        <v>46023</v>
      </c>
      <c r="B4" s="12" t="s">
        <v>51</v>
      </c>
      <c r="C4" s="12" t="s">
        <v>52</v>
      </c>
      <c r="D4" s="12" t="s">
        <v>53</v>
      </c>
      <c r="E4" s="12" t="s">
        <v>32</v>
      </c>
      <c r="F4" s="12" t="s">
        <v>33</v>
      </c>
      <c r="G4" s="12" t="s">
        <v>54</v>
      </c>
      <c r="H4" s="12" t="s">
        <v>55</v>
      </c>
      <c r="I4" s="12" t="s">
        <v>56</v>
      </c>
      <c r="J4" s="12" t="s">
        <v>57</v>
      </c>
      <c r="K4" s="12" t="s">
        <v>58</v>
      </c>
      <c r="L4" s="12" t="s">
        <v>59</v>
      </c>
      <c r="M4" s="12" t="s">
        <v>60</v>
      </c>
      <c r="N4" s="12" t="s">
        <v>49</v>
      </c>
      <c r="O4" s="12" t="s">
        <v>61</v>
      </c>
      <c r="P4" s="13">
        <v>46024</v>
      </c>
      <c r="Q4" s="13">
        <v>46388</v>
      </c>
      <c r="R4" s="12">
        <v>20</v>
      </c>
      <c r="S4" s="12">
        <v>738000</v>
      </c>
      <c r="T4" s="12">
        <v>1290</v>
      </c>
      <c r="U4" s="12">
        <v>35638</v>
      </c>
      <c r="V4" s="12">
        <v>36928</v>
      </c>
      <c r="W4" s="12">
        <v>38984</v>
      </c>
      <c r="X4" s="14">
        <v>0.33</v>
      </c>
      <c r="Y4" s="15">
        <f t="shared" si="0"/>
        <v>12186.24</v>
      </c>
      <c r="Z4" s="16">
        <v>0.02</v>
      </c>
      <c r="AA4" s="17">
        <f t="shared" si="1"/>
        <v>243.72479999999999</v>
      </c>
      <c r="AB4" s="17">
        <f t="shared" si="2"/>
        <v>11942.5152</v>
      </c>
      <c r="AC4" s="12"/>
    </row>
    <row r="5" spans="1:29" ht="15.6" x14ac:dyDescent="0.3">
      <c r="A5" s="11">
        <v>46024</v>
      </c>
      <c r="B5" s="12" t="s">
        <v>51</v>
      </c>
      <c r="C5" s="12" t="s">
        <v>62</v>
      </c>
      <c r="D5" s="12" t="s">
        <v>53</v>
      </c>
      <c r="E5" s="12" t="s">
        <v>32</v>
      </c>
      <c r="F5" s="12" t="s">
        <v>33</v>
      </c>
      <c r="G5" s="12" t="s">
        <v>63</v>
      </c>
      <c r="H5" s="12" t="s">
        <v>64</v>
      </c>
      <c r="I5" s="12" t="s">
        <v>65</v>
      </c>
      <c r="J5" s="12" t="s">
        <v>66</v>
      </c>
      <c r="K5" s="12" t="s">
        <v>67</v>
      </c>
      <c r="L5" s="12" t="s">
        <v>68</v>
      </c>
      <c r="M5" s="12" t="s">
        <v>69</v>
      </c>
      <c r="N5" s="12" t="s">
        <v>49</v>
      </c>
      <c r="O5" s="12" t="s">
        <v>70</v>
      </c>
      <c r="P5" s="13">
        <v>46024</v>
      </c>
      <c r="Q5" s="13">
        <v>46388</v>
      </c>
      <c r="R5" s="12">
        <v>0</v>
      </c>
      <c r="S5" s="12">
        <v>3112000</v>
      </c>
      <c r="T5" s="12">
        <v>18827</v>
      </c>
      <c r="U5" s="12">
        <v>35638</v>
      </c>
      <c r="V5" s="12">
        <v>54465</v>
      </c>
      <c r="W5" s="12">
        <v>59678</v>
      </c>
      <c r="X5" s="14">
        <v>0.33</v>
      </c>
      <c r="Y5" s="15">
        <f t="shared" si="0"/>
        <v>17973.45</v>
      </c>
      <c r="Z5" s="16">
        <v>0.02</v>
      </c>
      <c r="AA5" s="17">
        <f t="shared" si="1"/>
        <v>359.46899999999999</v>
      </c>
      <c r="AB5" s="17">
        <f t="shared" si="2"/>
        <v>17613.981</v>
      </c>
      <c r="AC5" s="12"/>
    </row>
    <row r="6" spans="1:29" ht="15.6" x14ac:dyDescent="0.3">
      <c r="A6" s="11">
        <v>46024</v>
      </c>
      <c r="B6" s="12" t="s">
        <v>29</v>
      </c>
      <c r="C6" s="12" t="s">
        <v>71</v>
      </c>
      <c r="D6" s="12" t="s">
        <v>72</v>
      </c>
      <c r="E6" s="12" t="s">
        <v>73</v>
      </c>
      <c r="F6" s="12" t="s">
        <v>74</v>
      </c>
      <c r="G6" s="12" t="s">
        <v>75</v>
      </c>
      <c r="H6" s="12" t="s">
        <v>76</v>
      </c>
      <c r="I6" s="12" t="s">
        <v>77</v>
      </c>
      <c r="J6" s="12" t="s">
        <v>78</v>
      </c>
      <c r="K6" s="12" t="s">
        <v>47</v>
      </c>
      <c r="L6" s="12" t="s">
        <v>47</v>
      </c>
      <c r="M6" s="12" t="s">
        <v>39</v>
      </c>
      <c r="N6" s="12" t="s">
        <v>49</v>
      </c>
      <c r="O6" s="12" t="s">
        <v>79</v>
      </c>
      <c r="P6" s="13">
        <v>46025</v>
      </c>
      <c r="Q6" s="13">
        <v>46389</v>
      </c>
      <c r="R6" s="12">
        <v>0</v>
      </c>
      <c r="S6" s="12">
        <v>0</v>
      </c>
      <c r="T6" s="12">
        <v>0</v>
      </c>
      <c r="U6" s="12">
        <v>7317</v>
      </c>
      <c r="V6" s="12">
        <v>7317</v>
      </c>
      <c r="W6" s="12">
        <v>8634</v>
      </c>
      <c r="X6" s="14">
        <v>0.53</v>
      </c>
      <c r="Y6" s="15">
        <f t="shared" si="0"/>
        <v>3878.01</v>
      </c>
      <c r="Z6" s="16">
        <v>0.02</v>
      </c>
      <c r="AA6" s="17">
        <f t="shared" si="1"/>
        <v>77.560200000000009</v>
      </c>
      <c r="AB6" s="17">
        <f t="shared" si="2"/>
        <v>3800.4498000000003</v>
      </c>
      <c r="AC6" s="12"/>
    </row>
    <row r="7" spans="1:29" ht="15.6" x14ac:dyDescent="0.3">
      <c r="A7" s="11">
        <v>46024</v>
      </c>
      <c r="B7" s="12" t="s">
        <v>51</v>
      </c>
      <c r="C7" s="12" t="s">
        <v>80</v>
      </c>
      <c r="D7" s="12" t="s">
        <v>53</v>
      </c>
      <c r="E7" s="12" t="s">
        <v>32</v>
      </c>
      <c r="F7" s="12" t="s">
        <v>33</v>
      </c>
      <c r="G7" s="12" t="s">
        <v>81</v>
      </c>
      <c r="H7" s="12" t="s">
        <v>82</v>
      </c>
      <c r="I7" s="12" t="s">
        <v>83</v>
      </c>
      <c r="J7" s="12" t="s">
        <v>84</v>
      </c>
      <c r="K7" s="12" t="s">
        <v>67</v>
      </c>
      <c r="L7" s="12" t="s">
        <v>85</v>
      </c>
      <c r="M7" s="12" t="s">
        <v>69</v>
      </c>
      <c r="N7" s="12" t="s">
        <v>49</v>
      </c>
      <c r="O7" s="12" t="s">
        <v>86</v>
      </c>
      <c r="P7" s="13">
        <v>46027</v>
      </c>
      <c r="Q7" s="13">
        <v>46391</v>
      </c>
      <c r="R7" s="12">
        <v>45</v>
      </c>
      <c r="S7" s="12">
        <v>1900000</v>
      </c>
      <c r="T7" s="12">
        <v>2145</v>
      </c>
      <c r="U7" s="12">
        <v>35413</v>
      </c>
      <c r="V7" s="12">
        <v>37558</v>
      </c>
      <c r="W7" s="12">
        <v>39728</v>
      </c>
      <c r="X7" s="14">
        <v>0.33</v>
      </c>
      <c r="Y7" s="15">
        <f t="shared" si="0"/>
        <v>12394.140000000001</v>
      </c>
      <c r="Z7" s="16">
        <v>0.02</v>
      </c>
      <c r="AA7" s="17">
        <f t="shared" si="1"/>
        <v>247.88280000000003</v>
      </c>
      <c r="AB7" s="17">
        <f t="shared" si="2"/>
        <v>12146.257200000002</v>
      </c>
      <c r="AC7" s="12"/>
    </row>
    <row r="8" spans="1:29" ht="15.6" x14ac:dyDescent="0.3">
      <c r="A8" s="11">
        <v>46024</v>
      </c>
      <c r="B8" s="12" t="s">
        <v>51</v>
      </c>
      <c r="C8" s="12" t="s">
        <v>87</v>
      </c>
      <c r="D8" s="12" t="s">
        <v>53</v>
      </c>
      <c r="E8" s="12" t="s">
        <v>32</v>
      </c>
      <c r="F8" s="12" t="s">
        <v>33</v>
      </c>
      <c r="G8" s="12" t="s">
        <v>88</v>
      </c>
      <c r="H8" s="12" t="s">
        <v>55</v>
      </c>
      <c r="I8" s="12" t="s">
        <v>89</v>
      </c>
      <c r="J8" s="12" t="s">
        <v>90</v>
      </c>
      <c r="K8" s="12" t="s">
        <v>91</v>
      </c>
      <c r="L8" s="12" t="s">
        <v>92</v>
      </c>
      <c r="M8" s="12" t="s">
        <v>60</v>
      </c>
      <c r="N8" s="12" t="s">
        <v>49</v>
      </c>
      <c r="O8" s="12" t="s">
        <v>93</v>
      </c>
      <c r="P8" s="13">
        <v>46027</v>
      </c>
      <c r="Q8" s="13">
        <v>46391</v>
      </c>
      <c r="R8" s="12">
        <v>25</v>
      </c>
      <c r="S8" s="12">
        <v>420000</v>
      </c>
      <c r="T8" s="12">
        <v>656</v>
      </c>
      <c r="U8" s="12">
        <v>27511</v>
      </c>
      <c r="V8" s="12">
        <v>28167</v>
      </c>
      <c r="W8" s="12">
        <v>29703</v>
      </c>
      <c r="X8" s="14">
        <v>0.38</v>
      </c>
      <c r="Y8" s="15">
        <f t="shared" si="0"/>
        <v>10703.460000000001</v>
      </c>
      <c r="Z8" s="16">
        <v>0.02</v>
      </c>
      <c r="AA8" s="17">
        <f t="shared" si="1"/>
        <v>214.06920000000002</v>
      </c>
      <c r="AB8" s="17">
        <f t="shared" si="2"/>
        <v>10489.390800000001</v>
      </c>
      <c r="AC8" s="12"/>
    </row>
    <row r="9" spans="1:29" ht="21" customHeight="1" x14ac:dyDescent="0.3">
      <c r="A9" s="11">
        <v>46024</v>
      </c>
      <c r="B9" s="12" t="s">
        <v>51</v>
      </c>
      <c r="C9" s="12" t="s">
        <v>94</v>
      </c>
      <c r="D9" s="12" t="s">
        <v>53</v>
      </c>
      <c r="E9" s="12" t="s">
        <v>32</v>
      </c>
      <c r="F9" s="12" t="s">
        <v>33</v>
      </c>
      <c r="G9" s="12" t="s">
        <v>95</v>
      </c>
      <c r="H9" s="12" t="s">
        <v>96</v>
      </c>
      <c r="I9" s="12" t="s">
        <v>97</v>
      </c>
      <c r="J9" s="12" t="s">
        <v>46</v>
      </c>
      <c r="K9" s="12" t="s">
        <v>98</v>
      </c>
      <c r="L9" s="12" t="s">
        <v>99</v>
      </c>
      <c r="M9" s="12" t="s">
        <v>60</v>
      </c>
      <c r="N9" s="12" t="s">
        <v>49</v>
      </c>
      <c r="O9" s="12" t="s">
        <v>100</v>
      </c>
      <c r="P9" s="13">
        <v>46025</v>
      </c>
      <c r="Q9" s="13">
        <v>46389</v>
      </c>
      <c r="R9" s="12">
        <v>25</v>
      </c>
      <c r="S9" s="12">
        <v>2200000</v>
      </c>
      <c r="T9" s="12">
        <v>14275</v>
      </c>
      <c r="U9" s="12">
        <v>27286</v>
      </c>
      <c r="V9" s="12">
        <v>41561</v>
      </c>
      <c r="W9" s="12">
        <v>45508</v>
      </c>
      <c r="X9" s="14">
        <v>0.38</v>
      </c>
      <c r="Y9" s="15">
        <f t="shared" si="0"/>
        <v>15793.18</v>
      </c>
      <c r="Z9" s="16">
        <v>0.02</v>
      </c>
      <c r="AA9" s="17">
        <f t="shared" si="1"/>
        <v>315.86360000000002</v>
      </c>
      <c r="AB9" s="17">
        <f t="shared" si="2"/>
        <v>15477.3164</v>
      </c>
      <c r="AC9" s="12"/>
    </row>
    <row r="10" spans="1:29" ht="15.6" x14ac:dyDescent="0.3">
      <c r="A10" s="11">
        <v>46024</v>
      </c>
      <c r="B10" s="12" t="s">
        <v>29</v>
      </c>
      <c r="C10" s="12" t="s">
        <v>101</v>
      </c>
      <c r="D10" s="12" t="s">
        <v>42</v>
      </c>
      <c r="E10" s="12" t="s">
        <v>73</v>
      </c>
      <c r="F10" s="12" t="s">
        <v>102</v>
      </c>
      <c r="G10" s="12" t="s">
        <v>103</v>
      </c>
      <c r="H10" s="12" t="s">
        <v>104</v>
      </c>
      <c r="I10" s="12" t="s">
        <v>105</v>
      </c>
      <c r="J10" s="12" t="s">
        <v>37</v>
      </c>
      <c r="K10" s="12" t="s">
        <v>106</v>
      </c>
      <c r="L10" s="12" t="s">
        <v>47</v>
      </c>
      <c r="M10" s="12" t="s">
        <v>107</v>
      </c>
      <c r="N10" s="12" t="s">
        <v>108</v>
      </c>
      <c r="O10" s="12" t="s">
        <v>109</v>
      </c>
      <c r="P10" s="13">
        <v>46028</v>
      </c>
      <c r="Q10" s="13">
        <v>46392</v>
      </c>
      <c r="R10" s="12">
        <v>0</v>
      </c>
      <c r="S10" s="12">
        <v>0</v>
      </c>
      <c r="T10" s="12">
        <v>0</v>
      </c>
      <c r="U10" s="12">
        <v>3416</v>
      </c>
      <c r="V10" s="12">
        <v>3416</v>
      </c>
      <c r="W10" s="12">
        <v>4031</v>
      </c>
      <c r="X10" s="14">
        <v>0.48</v>
      </c>
      <c r="Y10" s="15">
        <f t="shared" si="0"/>
        <v>1639.6799999999998</v>
      </c>
      <c r="Z10" s="16">
        <v>0.02</v>
      </c>
      <c r="AA10" s="17">
        <f t="shared" si="1"/>
        <v>32.793599999999998</v>
      </c>
      <c r="AB10" s="17">
        <f t="shared" si="2"/>
        <v>1606.8863999999999</v>
      </c>
      <c r="AC10" s="12"/>
    </row>
    <row r="11" spans="1:29" ht="15.6" x14ac:dyDescent="0.3">
      <c r="A11" s="11">
        <v>46024</v>
      </c>
      <c r="B11" s="12" t="s">
        <v>51</v>
      </c>
      <c r="C11" s="12" t="s">
        <v>110</v>
      </c>
      <c r="D11" s="12" t="s">
        <v>53</v>
      </c>
      <c r="E11" s="12" t="s">
        <v>32</v>
      </c>
      <c r="F11" s="12" t="s">
        <v>33</v>
      </c>
      <c r="G11" s="12" t="s">
        <v>63</v>
      </c>
      <c r="H11" s="12" t="s">
        <v>64</v>
      </c>
      <c r="I11" s="12" t="s">
        <v>111</v>
      </c>
      <c r="J11" s="12" t="s">
        <v>66</v>
      </c>
      <c r="K11" s="12" t="s">
        <v>112</v>
      </c>
      <c r="L11" s="12" t="s">
        <v>113</v>
      </c>
      <c r="M11" s="12" t="s">
        <v>60</v>
      </c>
      <c r="N11" s="12" t="s">
        <v>49</v>
      </c>
      <c r="O11" s="12" t="s">
        <v>114</v>
      </c>
      <c r="P11" s="13">
        <v>46024</v>
      </c>
      <c r="Q11" s="13">
        <v>46388</v>
      </c>
      <c r="R11" s="12">
        <v>0</v>
      </c>
      <c r="S11" s="12">
        <v>2045860</v>
      </c>
      <c r="T11" s="12">
        <v>12244</v>
      </c>
      <c r="U11" s="12">
        <v>27511</v>
      </c>
      <c r="V11" s="12">
        <v>39755</v>
      </c>
      <c r="W11" s="12">
        <v>43377</v>
      </c>
      <c r="X11" s="14">
        <v>0.38</v>
      </c>
      <c r="Y11" s="15">
        <f t="shared" si="0"/>
        <v>15106.9</v>
      </c>
      <c r="Z11" s="16">
        <v>0.02</v>
      </c>
      <c r="AA11" s="17">
        <f t="shared" si="1"/>
        <v>302.13799999999998</v>
      </c>
      <c r="AB11" s="17">
        <f t="shared" si="2"/>
        <v>14804.761999999999</v>
      </c>
      <c r="AC11" s="12"/>
    </row>
    <row r="12" spans="1:29" ht="15.6" x14ac:dyDescent="0.3">
      <c r="A12" s="11">
        <v>46024</v>
      </c>
      <c r="B12" s="12" t="s">
        <v>29</v>
      </c>
      <c r="C12" s="12" t="s">
        <v>115</v>
      </c>
      <c r="D12" s="12" t="s">
        <v>31</v>
      </c>
      <c r="E12" s="12" t="s">
        <v>32</v>
      </c>
      <c r="F12" s="12" t="s">
        <v>33</v>
      </c>
      <c r="G12" s="12" t="s">
        <v>116</v>
      </c>
      <c r="H12" s="12" t="s">
        <v>117</v>
      </c>
      <c r="I12" s="12" t="s">
        <v>118</v>
      </c>
      <c r="J12" s="12" t="s">
        <v>119</v>
      </c>
      <c r="K12" s="12" t="s">
        <v>120</v>
      </c>
      <c r="L12" s="12" t="s">
        <v>120</v>
      </c>
      <c r="M12" s="12" t="s">
        <v>39</v>
      </c>
      <c r="N12" s="12"/>
      <c r="O12" s="12" t="s">
        <v>121</v>
      </c>
      <c r="P12" s="13">
        <v>46024</v>
      </c>
      <c r="Q12" s="13">
        <v>46388</v>
      </c>
      <c r="R12" s="12">
        <v>20</v>
      </c>
      <c r="S12" s="12">
        <v>668290</v>
      </c>
      <c r="T12" s="12">
        <v>1061</v>
      </c>
      <c r="U12" s="12">
        <v>16474</v>
      </c>
      <c r="V12" s="12">
        <v>17535</v>
      </c>
      <c r="W12" s="12">
        <v>18605</v>
      </c>
      <c r="X12" s="14">
        <v>0.6</v>
      </c>
      <c r="Y12" s="15">
        <f t="shared" si="0"/>
        <v>10521</v>
      </c>
      <c r="Z12" s="16">
        <v>0.02</v>
      </c>
      <c r="AA12" s="17">
        <f t="shared" si="1"/>
        <v>210.42000000000002</v>
      </c>
      <c r="AB12" s="17">
        <f t="shared" si="2"/>
        <v>10310.58</v>
      </c>
      <c r="AC12" s="12"/>
    </row>
    <row r="13" spans="1:29" x14ac:dyDescent="0.3">
      <c r="Y13" s="19">
        <f>SUM(Y2:Y12)</f>
        <v>123617.66</v>
      </c>
      <c r="AA13" s="20" t="s">
        <v>122</v>
      </c>
      <c r="AB13" s="21">
        <f>SUM(AB2:AB12)</f>
        <v>121145.30680000002</v>
      </c>
      <c r="AC13" s="20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2026-01-03T08:37:28Z</dcterms:created>
  <dcterms:modified xsi:type="dcterms:W3CDTF">2026-01-03T08:38:40Z</dcterms:modified>
</cp:coreProperties>
</file>