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esktop\"/>
    </mc:Choice>
  </mc:AlternateContent>
  <xr:revisionPtr revIDLastSave="0" documentId="13_ncr:1_{60FBE6A9-F770-4E31-AB48-D0C9A1C44CDA}" xr6:coauthVersionLast="47" xr6:coauthVersionMax="47" xr10:uidLastSave="{00000000-0000-0000-0000-000000000000}"/>
  <bookViews>
    <workbookView xWindow="-120" yWindow="-120" windowWidth="29040" windowHeight="15720" xr2:uid="{39393563-45D0-45A5-9CC3-2C34087E1C7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" i="1" l="1"/>
  <c r="J9" i="1"/>
  <c r="J5" i="1"/>
  <c r="K10" i="1"/>
  <c r="M9" i="1"/>
  <c r="N9" i="1" s="1"/>
  <c r="M8" i="1"/>
  <c r="N8" i="1" s="1"/>
  <c r="M7" i="1"/>
  <c r="N7" i="1" s="1"/>
  <c r="M6" i="1"/>
  <c r="N6" i="1" s="1"/>
  <c r="M5" i="1"/>
  <c r="N5" i="1" s="1"/>
  <c r="M4" i="1"/>
  <c r="N4" i="1" s="1"/>
  <c r="K3" i="1"/>
  <c r="M10" i="1" l="1"/>
  <c r="N10" i="1" s="1"/>
  <c r="M3" i="1"/>
  <c r="N3" i="1" s="1"/>
</calcChain>
</file>

<file path=xl/sharedStrings.xml><?xml version="1.0" encoding="utf-8"?>
<sst xmlns="http://schemas.openxmlformats.org/spreadsheetml/2006/main" count="71" uniqueCount="55">
  <si>
    <t>DATE 31-12-2025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</si>
  <si>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</si>
  <si>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</si>
  <si>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</si>
  <si>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</si>
  <si>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</si>
  <si>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</si>
  <si>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</si>
  <si>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</si>
  <si>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</si>
  <si>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</si>
  <si>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MH12QG2456</t>
  </si>
  <si>
    <t>M/S.PANDHARI TOURS AND TRAVELS</t>
  </si>
  <si>
    <t>POCMVPC0100523232</t>
  </si>
  <si>
    <t>PCV</t>
  </si>
  <si>
    <t>SBI GENERAL INSURANCE LTD</t>
  </si>
  <si>
    <t>MH14JX0706</t>
  </si>
  <si>
    <t>REKHA BHAGWAN TOPE</t>
  </si>
  <si>
    <t>pvt car</t>
  </si>
  <si>
    <t>LIBERTY GENERAL INSURANCE LIMITED</t>
  </si>
  <si>
    <t>AVO/2315/20013197</t>
  </si>
  <si>
    <t>NEW</t>
  </si>
  <si>
    <t>Nikhil Suresh Gaikwad</t>
  </si>
  <si>
    <t>GCV</t>
  </si>
  <si>
    <t>UNIVERSAL SOMPO GENERAL INSURANCE COMPANY LIMITED</t>
  </si>
  <si>
    <t>6205722899 00 00</t>
  </si>
  <si>
    <t>MH31EA0344</t>
  </si>
  <si>
    <t>Mr Shaziya Tarannum</t>
  </si>
  <si>
    <t>PVT CAR</t>
  </si>
  <si>
    <t xml:space="preserve">TATA AIG </t>
  </si>
  <si>
    <t>6205717903 00 00</t>
  </si>
  <si>
    <t>MH12TY2664</t>
  </si>
  <si>
    <t>Mr Tanhaji Chandrakant Deshmukh</t>
  </si>
  <si>
    <t>VGC1468582000100</t>
  </si>
  <si>
    <t>MH12TV3774</t>
  </si>
  <si>
    <t>Mr.RAHUL SUDAM JADHV</t>
  </si>
  <si>
    <t>RoyalSundaramGeneralInsuranceCo.Limited</t>
  </si>
  <si>
    <t>6205724151 00 00</t>
  </si>
  <si>
    <t>MH12XQ5569</t>
  </si>
  <si>
    <t>Mr Dilip Maruti Thorat</t>
  </si>
  <si>
    <t>AVO/2315/12568429</t>
  </si>
  <si>
    <t>MH12XM2094</t>
  </si>
  <si>
    <t>Tushar Gokul Tilekar</t>
  </si>
  <si>
    <t xml:space="preserve">NAME </t>
  </si>
  <si>
    <t>VEHICLE NO</t>
  </si>
  <si>
    <t>POLICY NO</t>
  </si>
  <si>
    <t>DATE</t>
  </si>
  <si>
    <t xml:space="preserve">NO </t>
  </si>
  <si>
    <t>Mr.ANIL SANJAY PHAND</t>
  </si>
  <si>
    <t>VGC1466412000100</t>
  </si>
  <si>
    <t>MH12QG4900</t>
  </si>
  <si>
    <t>Y</t>
  </si>
  <si>
    <t xml:space="preserve">TOTAL </t>
  </si>
  <si>
    <t xml:space="preserve">KIRAN SONAWANE </t>
  </si>
  <si>
    <t>MHJK9191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</si>
</sst>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1" fontId="0" fillId="0" borderId="0" xfId="0" applyNumberFormat="1"/>
    <xf numFmtId="3" fontId="0" fillId="0" borderId="0" xfId="0" applyNumberFormat="1"/>
    <xf numFmtId="9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/>
    <xf numFmtId="14" fontId="0" fillId="0" borderId="0" xfId="0" applyNumberFormat="1"/>
    <xf numFmtId="0" fontId="1" fillId="0" borderId="0" xfId="0" applyFont="1"/>
    <xf numFmtId="3" fontId="1" fillId="0" borderId="0" xfId="0" applyNumberFormat="1" applyFont="1"/>
    <xf numFmtId="9" fontId="1" fillId="0" borderId="0" xfId="0" applyNumberFormat="1" applyFont="1"/>
    <xf numFmtId="1" fontId="1" fillId="0" borderId="0" xfId="0" applyNumberFormat="1" applyFont="1" applyAlignment="1">
      <alignment horizontal="center"/>
    </xf>
    <xf numFmtId="16" fontId="0" fillId="0" borderId="0" xfId="0" applyNumberFormat="1"/>
    <xf numFmtId="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D79C0-636A-4509-8F8F-84C11295EDDE}">
  <dimension ref="A1:P13"/>
  <sheetViews>
    <sheetView tabSelected="1" topLeftCell="D1" workbookViewId="0">
      <selection activeCell="K16" sqref="K16"/>
    </sheetView>
  </sheetViews>
  <sheetFormatPr defaultRowHeight="15" x14ac:dyDescent="0.25"/>
  <cols>
    <col min="2" max="2" width="10.42578125" bestFit="1" customWidth="1"/>
    <col min="3" max="4" width="20.140625" customWidth="1"/>
    <col min="5" max="5" width="23.85546875" customWidth="1"/>
    <col min="6" max="6" width="36.140625" customWidth="1"/>
    <col min="10" max="10" width="16.42578125" customWidth="1"/>
    <col min="11" max="11" width="17" customWidth="1"/>
    <col min="12" max="12" width="12.7109375" customWidth="1"/>
    <col min="13" max="13" width="21.28515625" customWidth="1"/>
    <col min="14" max="14" width="22.7109375" style="5" customWidth="1"/>
    <col min="15" max="15" width="14.140625" customWidth="1"/>
  </cols>
  <sheetData>
    <row r="1" spans="1:16" x14ac:dyDescent="0.25">
      <c r="A1" t="s">
        <v>47</v>
      </c>
      <c r="B1" t="s">
        <v>46</v>
      </c>
      <c r="C1" s="1" t="s">
        <v>0</v>
      </c>
      <c r="D1" s="1"/>
      <c r="E1" s="1"/>
    </row>
    <row r="2" spans="1:16" x14ac:dyDescent="0.25">
      <c r="C2" t="s">
        <v>45</v>
      </c>
      <c r="E2" t="s">
        <v>44</v>
      </c>
      <c r="F2" t="s">
        <v>43</v>
      </c>
      <c r="G2" t="s">
        <v>1</v>
      </c>
      <c r="H2" t="s">
        <v>2</v>
      </c>
      <c r="I2" t="s">
        <v>3</v>
      </c>
      <c r="J2" t="s">
        <v>4</v>
      </c>
      <c r="K2" s="2" t="s">
        <v>5</v>
      </c>
      <c r="L2" t="s">
        <v>6</v>
      </c>
      <c r="M2" t="s">
        <v>7</v>
      </c>
      <c r="N2" s="6" t="s">
        <v>8</v>
      </c>
      <c r="O2" t="s">
        <v>9</v>
      </c>
      <c r="P2" t="s">
        <v>10</v>
      </c>
    </row>
    <row r="3" spans="1:16" x14ac:dyDescent="0.25">
      <c r="B3" s="15">
        <v>46386</v>
      </c>
      <c r="C3" t="s">
        <v>13</v>
      </c>
      <c r="E3" t="s">
        <v>11</v>
      </c>
      <c r="F3" t="s">
        <v>12</v>
      </c>
      <c r="G3" s="3">
        <v>4976</v>
      </c>
      <c r="H3" s="3">
        <v>22301</v>
      </c>
      <c r="I3" s="3">
        <v>26315</v>
      </c>
      <c r="J3" s="4">
        <v>0.47</v>
      </c>
      <c r="K3">
        <f>H3*J3</f>
        <v>10481.469999999999</v>
      </c>
      <c r="L3" s="4">
        <v>0.02</v>
      </c>
      <c r="M3">
        <f>K3*L3</f>
        <v>209.6294</v>
      </c>
      <c r="N3" s="7">
        <f>K3-M3</f>
        <v>10271.8406</v>
      </c>
      <c r="O3" t="s">
        <v>14</v>
      </c>
      <c r="P3" t="s">
        <v>15</v>
      </c>
    </row>
    <row r="4" spans="1:16" x14ac:dyDescent="0.25">
      <c r="B4" s="15">
        <v>46024</v>
      </c>
      <c r="C4">
        <v>2.0114003012570102E+23</v>
      </c>
      <c r="D4" t="s">
        <v>51</v>
      </c>
      <c r="E4" t="s">
        <v>16</v>
      </c>
      <c r="F4" t="s">
        <v>17</v>
      </c>
      <c r="G4">
        <v>8465</v>
      </c>
      <c r="H4" s="3">
        <v>11170</v>
      </c>
      <c r="I4" s="3">
        <v>13181</v>
      </c>
      <c r="J4">
        <v>22.6</v>
      </c>
      <c r="K4">
        <v>1920</v>
      </c>
      <c r="L4" s="4">
        <v>0.02</v>
      </c>
      <c r="M4">
        <f>K4*L4</f>
        <v>38.4</v>
      </c>
      <c r="N4" s="7">
        <f>K4-M4</f>
        <v>1881.6</v>
      </c>
      <c r="O4" t="s">
        <v>18</v>
      </c>
      <c r="P4" t="s">
        <v>19</v>
      </c>
    </row>
    <row r="5" spans="1:16" x14ac:dyDescent="0.25">
      <c r="C5" t="s">
        <v>20</v>
      </c>
      <c r="D5" t="s">
        <v>51</v>
      </c>
      <c r="E5" t="s">
        <v>21</v>
      </c>
      <c r="F5" t="s">
        <v>22</v>
      </c>
      <c r="G5">
        <v>31677</v>
      </c>
      <c r="H5">
        <v>76194</v>
      </c>
      <c r="I5">
        <v>84157</v>
      </c>
      <c r="J5">
        <f>K5/H5*100</f>
        <v>24.015014305588366</v>
      </c>
      <c r="K5">
        <v>18298</v>
      </c>
      <c r="L5" s="4">
        <v>0.02</v>
      </c>
      <c r="M5">
        <f t="shared" ref="M5:M9" si="0">K5*L5</f>
        <v>365.96</v>
      </c>
      <c r="N5" s="7">
        <f t="shared" ref="N5:N9" si="1">K5-M5</f>
        <v>17932.04</v>
      </c>
      <c r="O5" t="s">
        <v>23</v>
      </c>
      <c r="P5" t="s">
        <v>24</v>
      </c>
    </row>
    <row r="6" spans="1:16" x14ac:dyDescent="0.25">
      <c r="C6" t="s">
        <v>25</v>
      </c>
      <c r="D6" t="s">
        <v>51</v>
      </c>
      <c r="E6" t="s">
        <v>26</v>
      </c>
      <c r="F6" t="s">
        <v>27</v>
      </c>
      <c r="H6">
        <v>2644</v>
      </c>
      <c r="I6">
        <v>3120</v>
      </c>
      <c r="J6">
        <v>30</v>
      </c>
      <c r="K6">
        <v>1050</v>
      </c>
      <c r="L6" s="4">
        <v>0.02</v>
      </c>
      <c r="M6">
        <f t="shared" si="0"/>
        <v>21</v>
      </c>
      <c r="N6" s="7">
        <f t="shared" si="1"/>
        <v>1029</v>
      </c>
      <c r="O6" t="s">
        <v>28</v>
      </c>
      <c r="P6" t="s">
        <v>29</v>
      </c>
    </row>
    <row r="7" spans="1:16" x14ac:dyDescent="0.25">
      <c r="C7" t="s">
        <v>30</v>
      </c>
      <c r="D7" t="s">
        <v>51</v>
      </c>
      <c r="E7" t="s">
        <v>31</v>
      </c>
      <c r="F7" t="s">
        <v>32</v>
      </c>
      <c r="G7">
        <v>9388</v>
      </c>
      <c r="H7">
        <v>13354</v>
      </c>
      <c r="I7">
        <v>15895</v>
      </c>
      <c r="J7">
        <v>22</v>
      </c>
      <c r="K7">
        <v>2065</v>
      </c>
      <c r="L7" s="4">
        <v>0.02</v>
      </c>
      <c r="M7">
        <f t="shared" si="0"/>
        <v>41.300000000000004</v>
      </c>
      <c r="N7" s="7">
        <f t="shared" si="1"/>
        <v>2023.7</v>
      </c>
      <c r="O7" t="s">
        <v>28</v>
      </c>
      <c r="P7" t="s">
        <v>29</v>
      </c>
    </row>
    <row r="8" spans="1:16" s="11" customFormat="1" x14ac:dyDescent="0.25">
      <c r="C8" s="11" t="s">
        <v>33</v>
      </c>
      <c r="D8" s="11" t="s">
        <v>51</v>
      </c>
      <c r="E8" s="11" t="s">
        <v>34</v>
      </c>
      <c r="F8" s="11" t="s">
        <v>35</v>
      </c>
      <c r="G8" s="12">
        <v>2753</v>
      </c>
      <c r="H8" s="12">
        <v>30304</v>
      </c>
      <c r="I8" s="12">
        <v>32224</v>
      </c>
      <c r="J8" s="12">
        <v>32.5</v>
      </c>
      <c r="K8" s="12">
        <v>9848</v>
      </c>
      <c r="L8" s="13">
        <v>0.02</v>
      </c>
      <c r="M8" s="11">
        <f t="shared" si="0"/>
        <v>196.96</v>
      </c>
      <c r="N8" s="14">
        <f t="shared" si="1"/>
        <v>9651.0400000000009</v>
      </c>
      <c r="O8" s="11" t="s">
        <v>23</v>
      </c>
      <c r="P8" s="11" t="s">
        <v>36</v>
      </c>
    </row>
    <row r="9" spans="1:16" x14ac:dyDescent="0.25">
      <c r="C9" t="s">
        <v>37</v>
      </c>
      <c r="D9" t="s">
        <v>51</v>
      </c>
      <c r="E9" t="s">
        <v>38</v>
      </c>
      <c r="F9" t="s">
        <v>39</v>
      </c>
      <c r="G9">
        <v>10544</v>
      </c>
      <c r="H9">
        <v>10544</v>
      </c>
      <c r="I9">
        <v>12442</v>
      </c>
      <c r="J9">
        <f>K9/H9*100</f>
        <v>19.489757207890744</v>
      </c>
      <c r="K9">
        <v>2055</v>
      </c>
      <c r="L9" s="4">
        <v>0.02</v>
      </c>
      <c r="M9">
        <f t="shared" si="0"/>
        <v>41.1</v>
      </c>
      <c r="N9" s="7">
        <f t="shared" si="1"/>
        <v>2013.9</v>
      </c>
      <c r="O9" t="s">
        <v>28</v>
      </c>
      <c r="P9" t="s">
        <v>29</v>
      </c>
    </row>
    <row r="10" spans="1:16" x14ac:dyDescent="0.25">
      <c r="B10" s="10"/>
      <c r="C10" t="s">
        <v>40</v>
      </c>
      <c r="D10" t="s">
        <v>51</v>
      </c>
      <c r="E10" t="s">
        <v>41</v>
      </c>
      <c r="F10" t="s">
        <v>42</v>
      </c>
      <c r="G10">
        <v>10541</v>
      </c>
      <c r="H10">
        <v>26865</v>
      </c>
      <c r="I10">
        <v>29614</v>
      </c>
      <c r="J10" s="4">
        <v>0.32</v>
      </c>
      <c r="K10">
        <f>H10*J10</f>
        <v>8596.7999999999993</v>
      </c>
      <c r="L10" s="4">
        <v>0.02</v>
      </c>
      <c r="M10">
        <f>K10*L10</f>
        <v>171.93599999999998</v>
      </c>
      <c r="N10" s="7">
        <f>K10-M10</f>
        <v>8424.8639999999996</v>
      </c>
      <c r="O10" t="s">
        <v>23</v>
      </c>
      <c r="P10" t="s">
        <v>24</v>
      </c>
    </row>
    <row r="11" spans="1:16" x14ac:dyDescent="0.25">
      <c r="C11" t="s">
        <v>49</v>
      </c>
      <c r="D11" t="s">
        <v>51</v>
      </c>
      <c r="E11" t="s">
        <v>50</v>
      </c>
      <c r="F11" t="s">
        <v>48</v>
      </c>
      <c r="G11" s="3">
        <v>2138</v>
      </c>
      <c r="H11" s="3">
        <v>46188</v>
      </c>
      <c r="I11" s="3">
        <v>48788</v>
      </c>
      <c r="J11" s="3">
        <v>29</v>
      </c>
      <c r="K11" s="9">
        <v>13394</v>
      </c>
      <c r="L11" s="4">
        <v>0.02</v>
      </c>
      <c r="N11" s="8"/>
      <c r="O11" t="s">
        <v>23</v>
      </c>
      <c r="P11" t="s">
        <v>36</v>
      </c>
    </row>
    <row r="12" spans="1:16" x14ac:dyDescent="0.25">
      <c r="E12" t="s">
        <v>54</v>
      </c>
      <c r="F12" t="s">
        <v>53</v>
      </c>
      <c r="G12">
        <v>3833</v>
      </c>
      <c r="H12" s="16">
        <v>9355</v>
      </c>
      <c r="I12" s="3">
        <v>11039</v>
      </c>
      <c r="J12" s="3"/>
      <c r="K12">
        <v>1230</v>
      </c>
      <c r="L12" s="4">
        <v>0.02</v>
      </c>
    </row>
    <row r="13" spans="1:16" x14ac:dyDescent="0.25">
      <c r="J13" t="s">
        <v>52</v>
      </c>
      <c r="K13" s="17">
        <f>SUM(K3:K12)</f>
        <v>68938.27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2026-01-05T08:28:23Z</dcterms:created>
  <dcterms:modified xsi:type="dcterms:W3CDTF">2026-01-05T09:17:25Z</dcterms:modified>
</cp:coreProperties>
</file>