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8_{E3476627-EED2-46A4-8D97-256178F89A0D}" xr6:coauthVersionLast="47" xr6:coauthVersionMax="47" xr10:uidLastSave="{00000000-0000-0000-0000-000000000000}"/>
  <bookViews>
    <workbookView xWindow="-108" yWindow="-108" windowWidth="23256" windowHeight="12456" xr2:uid="{7649FF43-DC64-497C-BC0C-D29486A2101C}"/>
  </bookViews>
  <sheets>
    <sheet name="Sheet1" sheetId="1" r:id="rId1"/>
  </sheets>
  <definedNames>
    <definedName name="_xlnm._FilterDatabase" localSheetId="0" hidden="1">Sheet1!$A$1:$AY$8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" i="1" l="1"/>
  <c r="Y9" i="1"/>
  <c r="Y8" i="1"/>
</calcChain>
</file>

<file path=xl/sharedStrings.xml><?xml version="1.0" encoding="utf-8"?>
<sst xmlns="http://schemas.openxmlformats.org/spreadsheetml/2006/main" count="111" uniqueCount="86">
  <si>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</si>
  <si>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</si>
  <si>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</si>
  <si>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</si>
  <si>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</si>
  <si>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</si>
  <si>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</si>
  <si>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</si>
  <si>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</si>
  <si>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</si>
  <si>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</si>
  <si>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</si>
  <si>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</si>
  <si>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</si>
  <si>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</si>
  <si>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</si>
  <si>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</si>
  <si>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</si>
  <si>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</si>
  <si>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</si>
  <si>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</si>
  <si>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</si>
  <si>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</si>
  <si>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</si>
  <si>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</si>
  <si>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</si>
  <si>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</si>
  <si>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</si>
  <si>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</si>
  <si>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</si>
  <si>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GULAB LAXMAN KOLI</t>
  </si>
  <si>
    <t>Universal Sompo General Insurance Company Limited</t>
  </si>
  <si>
    <t>PACKAGE</t>
  </si>
  <si>
    <t>GCV</t>
  </si>
  <si>
    <t>MH15CK3842</t>
  </si>
  <si>
    <t>ASHOK LEYLAND</t>
  </si>
  <si>
    <t>1613 H</t>
  </si>
  <si>
    <t>3300</t>
  </si>
  <si>
    <t>16200</t>
  </si>
  <si>
    <t>3</t>
  </si>
  <si>
    <t>DIESEL</t>
  </si>
  <si>
    <t>AVO/2315/20022939</t>
  </si>
  <si>
    <t>SPARKSHIELD INSURANCE BROKER PRIVATE LIMITED</t>
  </si>
  <si>
    <t>CHANDRAKANT TUKARAM BUGADE</t>
  </si>
  <si>
    <t>SBI General Insurance Company Limited</t>
  </si>
  <si>
    <t>LIABILITY</t>
  </si>
  <si>
    <t>PRIVATE_CAR</t>
  </si>
  <si>
    <t>MH073395</t>
  </si>
  <si>
    <t>MAHINDRA &amp; MAHINDRA</t>
  </si>
  <si>
    <t>GENIO</t>
  </si>
  <si>
    <t>2489</t>
  </si>
  <si>
    <t>0</t>
  </si>
  <si>
    <t>5</t>
  </si>
  <si>
    <t>POPMCAR00102275756</t>
  </si>
  <si>
    <t>MAHESH SAHEBRAO GHOLVE</t>
  </si>
  <si>
    <t>MH449053</t>
  </si>
  <si>
    <t>MAHINDRA &amp;AMP; MAHINDRA</t>
  </si>
  <si>
    <t>JEETO</t>
  </si>
  <si>
    <t>1285</t>
  </si>
  <si>
    <t>2</t>
  </si>
  <si>
    <t>POCMVGC0100646737</t>
  </si>
  <si>
    <t>MR SANTOSH DINKAR SATAV</t>
  </si>
  <si>
    <t>HDFC ERGO General Insurance Company Limited</t>
  </si>
  <si>
    <t>MH12SF8191</t>
  </si>
  <si>
    <t>MAHINDRA</t>
  </si>
  <si>
    <t>BOLERO</t>
  </si>
  <si>
    <t>2995</t>
  </si>
  <si>
    <t>1</t>
  </si>
  <si>
    <t>2315208083120000000</t>
  </si>
  <si>
    <t>TEJAS VILAS THETE</t>
  </si>
  <si>
    <t>MH15FV7173</t>
  </si>
  <si>
    <t>EICHER MOTORS</t>
  </si>
  <si>
    <t>PRO 3015 J HSD GVW 15700</t>
  </si>
  <si>
    <t>3770</t>
  </si>
  <si>
    <t>15700</t>
  </si>
  <si>
    <t>AVO/2315/20023554</t>
  </si>
  <si>
    <t>MAHESH RAMRAO BABAR</t>
  </si>
  <si>
    <t>MH14AH0590</t>
  </si>
  <si>
    <t>PIAGGIO</t>
  </si>
  <si>
    <t>APE</t>
  </si>
  <si>
    <t>975</t>
  </si>
  <si>
    <t>POCMVGC0100649278</t>
  </si>
  <si>
    <t>TOTAL AMT</t>
  </si>
  <si>
    <t>TOTAL</t>
  </si>
  <si>
    <t>GST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</si>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</sst>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D963-19DA-42C0-8D2F-9C0E7D9BD85D}">
  <dimension ref="A1:AC10"/>
  <sheetViews>
    <sheetView tabSelected="1" topLeftCell="O1" workbookViewId="0">
      <selection activeCell="Y11" sqref="Y11"/>
    </sheetView>
  </sheetViews>
  <sheetFormatPr defaultRowHeight="14.4" x14ac:dyDescent="0.3"/>
  <cols>
    <col min="4" max="4" width="54" customWidth="1"/>
    <col min="5" max="5" width="14.33203125" customWidth="1"/>
    <col min="6" max="6" width="16.21875" customWidth="1"/>
    <col min="7" max="7" width="15.109375" customWidth="1"/>
    <col min="8" max="8" width="24.5546875" customWidth="1"/>
    <col min="10" max="10" width="18.6640625" customWidth="1"/>
    <col min="11" max="11" width="15.109375" customWidth="1"/>
    <col min="12" max="12" width="12.109375" customWidth="1"/>
    <col min="14" max="14" width="20.88671875" customWidth="1"/>
    <col min="15" max="15" width="28.6640625" customWidth="1"/>
    <col min="16" max="16" width="11.77734375" customWidth="1"/>
    <col min="17" max="17" width="15.5546875" customWidth="1"/>
    <col min="18" max="18" width="11.21875" customWidth="1"/>
    <col min="19" max="19" width="8.77734375" customWidth="1"/>
    <col min="20" max="20" width="7.44140625" customWidth="1"/>
    <col min="21" max="21" width="10.109375" customWidth="1"/>
    <col min="22" max="22" width="13.77734375" customWidth="1"/>
    <col min="23" max="23" width="8" customWidth="1"/>
  </cols>
  <sheetData>
    <row r="1" spans="1:29" ht="15.6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7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20" t="s">
        <v>23</v>
      </c>
      <c r="Y1" s="12" t="s">
        <v>24</v>
      </c>
      <c r="Z1" s="11" t="s">
        <v>25</v>
      </c>
      <c r="AA1" s="13" t="s">
        <v>26</v>
      </c>
      <c r="AB1" s="14" t="s">
        <v>27</v>
      </c>
      <c r="AC1" s="16" t="s">
        <v>28</v>
      </c>
    </row>
    <row r="2" spans="1:29" ht="15.6" x14ac:dyDescent="0.3">
      <c r="A2" s="15">
        <v>46034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>
        <v>2010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4">
        <v>46034</v>
      </c>
      <c r="Q2" s="4">
        <v>46398</v>
      </c>
      <c r="R2" s="3">
        <v>0</v>
      </c>
      <c r="S2" s="3">
        <v>600000</v>
      </c>
      <c r="T2" s="3">
        <v>1369</v>
      </c>
      <c r="U2" s="3">
        <v>35413</v>
      </c>
      <c r="V2" s="3">
        <v>36782</v>
      </c>
      <c r="W2" s="3">
        <v>38812</v>
      </c>
      <c r="X2" s="18">
        <v>0.33</v>
      </c>
      <c r="Y2" s="19">
        <v>12138.060000000001</v>
      </c>
      <c r="Z2" s="6">
        <v>0.02</v>
      </c>
      <c r="AA2" s="5">
        <v>242.76120000000003</v>
      </c>
      <c r="AB2" s="5">
        <v>11895.2988</v>
      </c>
      <c r="AC2" s="3"/>
    </row>
    <row r="3" spans="1:29" ht="15.6" x14ac:dyDescent="0.3">
      <c r="A3" s="15">
        <v>46034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47</v>
      </c>
      <c r="H3" s="3" t="s">
        <v>48</v>
      </c>
      <c r="I3" s="3" t="s">
        <v>49</v>
      </c>
      <c r="J3" s="3">
        <v>2000</v>
      </c>
      <c r="K3" s="3" t="s">
        <v>50</v>
      </c>
      <c r="L3" s="3" t="s">
        <v>51</v>
      </c>
      <c r="M3" s="3" t="s">
        <v>52</v>
      </c>
      <c r="N3" s="3" t="s">
        <v>40</v>
      </c>
      <c r="O3" s="3" t="s">
        <v>53</v>
      </c>
      <c r="P3" s="4">
        <v>46035</v>
      </c>
      <c r="Q3" s="4">
        <v>46399</v>
      </c>
      <c r="R3" s="3">
        <v>0</v>
      </c>
      <c r="S3" s="3">
        <v>0</v>
      </c>
      <c r="T3" s="3">
        <v>0</v>
      </c>
      <c r="U3" s="3">
        <v>7947</v>
      </c>
      <c r="V3" s="3">
        <v>7947</v>
      </c>
      <c r="W3" s="3">
        <v>9377</v>
      </c>
      <c r="X3" s="18">
        <v>0.45500000000000002</v>
      </c>
      <c r="Y3" s="19">
        <v>3615.8850000000002</v>
      </c>
      <c r="Z3" s="6">
        <v>0.02</v>
      </c>
      <c r="AA3" s="5">
        <v>72.317700000000002</v>
      </c>
      <c r="AB3" s="5">
        <v>3543.5673000000002</v>
      </c>
      <c r="AC3" s="3"/>
    </row>
    <row r="4" spans="1:29" ht="15.6" x14ac:dyDescent="0.3">
      <c r="A4" s="15">
        <v>46034</v>
      </c>
      <c r="B4" s="3" t="s">
        <v>42</v>
      </c>
      <c r="C4" s="3" t="s">
        <v>54</v>
      </c>
      <c r="D4" s="3" t="s">
        <v>44</v>
      </c>
      <c r="E4" s="3" t="s">
        <v>32</v>
      </c>
      <c r="F4" s="3" t="s">
        <v>33</v>
      </c>
      <c r="G4" s="3" t="s">
        <v>55</v>
      </c>
      <c r="H4" s="3" t="s">
        <v>56</v>
      </c>
      <c r="I4" s="3" t="s">
        <v>57</v>
      </c>
      <c r="J4" s="3">
        <v>2015</v>
      </c>
      <c r="K4" s="3" t="s">
        <v>51</v>
      </c>
      <c r="L4" s="3" t="s">
        <v>58</v>
      </c>
      <c r="M4" s="3" t="s">
        <v>59</v>
      </c>
      <c r="N4" s="3" t="s">
        <v>40</v>
      </c>
      <c r="O4" s="3" t="s">
        <v>60</v>
      </c>
      <c r="P4" s="4">
        <v>46034</v>
      </c>
      <c r="Q4" s="4">
        <v>46398</v>
      </c>
      <c r="R4" s="3">
        <v>50</v>
      </c>
      <c r="S4" s="3">
        <v>116912</v>
      </c>
      <c r="T4" s="3">
        <v>244</v>
      </c>
      <c r="U4" s="3">
        <v>16474</v>
      </c>
      <c r="V4" s="3">
        <v>16718</v>
      </c>
      <c r="W4" s="3">
        <v>17640</v>
      </c>
      <c r="X4" s="18">
        <v>0.66</v>
      </c>
      <c r="Y4" s="19">
        <v>11033.880000000001</v>
      </c>
      <c r="Z4" s="6">
        <v>0.02</v>
      </c>
      <c r="AA4" s="5">
        <v>220.67760000000001</v>
      </c>
      <c r="AB4" s="5">
        <v>10813.2024</v>
      </c>
      <c r="AC4" s="3"/>
    </row>
    <row r="5" spans="1:29" ht="15.6" x14ac:dyDescent="0.3">
      <c r="A5" s="15">
        <v>46034</v>
      </c>
      <c r="B5" s="3" t="s">
        <v>42</v>
      </c>
      <c r="C5" s="3" t="s">
        <v>61</v>
      </c>
      <c r="D5" s="3" t="s">
        <v>62</v>
      </c>
      <c r="E5" s="3" t="s">
        <v>32</v>
      </c>
      <c r="F5" s="3" t="s">
        <v>33</v>
      </c>
      <c r="G5" s="3" t="s">
        <v>63</v>
      </c>
      <c r="H5" s="3" t="s">
        <v>64</v>
      </c>
      <c r="I5" s="3" t="s">
        <v>65</v>
      </c>
      <c r="J5" s="3">
        <v>2020</v>
      </c>
      <c r="K5" s="3" t="s">
        <v>66</v>
      </c>
      <c r="L5" s="3" t="s">
        <v>66</v>
      </c>
      <c r="M5" s="3" t="s">
        <v>67</v>
      </c>
      <c r="N5" s="3" t="s">
        <v>40</v>
      </c>
      <c r="O5" s="3" t="s">
        <v>68</v>
      </c>
      <c r="P5" s="4">
        <v>46034</v>
      </c>
      <c r="Q5" s="4">
        <v>46398</v>
      </c>
      <c r="R5" s="3">
        <v>0</v>
      </c>
      <c r="S5" s="3">
        <v>604000</v>
      </c>
      <c r="T5" s="3">
        <v>5581</v>
      </c>
      <c r="U5" s="3">
        <v>16474</v>
      </c>
      <c r="V5" s="3">
        <v>22055</v>
      </c>
      <c r="W5" s="3">
        <v>23939</v>
      </c>
      <c r="X5" s="18">
        <v>0.6</v>
      </c>
      <c r="Y5" s="19">
        <v>13233</v>
      </c>
      <c r="Z5" s="6">
        <v>0.02</v>
      </c>
      <c r="AA5" s="5">
        <v>264.66000000000003</v>
      </c>
      <c r="AB5" s="5">
        <v>12968.34</v>
      </c>
      <c r="AC5" s="3"/>
    </row>
    <row r="6" spans="1:29" ht="15.6" x14ac:dyDescent="0.3">
      <c r="A6" s="15">
        <v>46034</v>
      </c>
      <c r="B6" s="3" t="s">
        <v>29</v>
      </c>
      <c r="C6" s="3" t="s">
        <v>69</v>
      </c>
      <c r="D6" s="3" t="s">
        <v>31</v>
      </c>
      <c r="E6" s="3" t="s">
        <v>32</v>
      </c>
      <c r="F6" s="3" t="s">
        <v>33</v>
      </c>
      <c r="G6" s="3" t="s">
        <v>70</v>
      </c>
      <c r="H6" s="3" t="s">
        <v>71</v>
      </c>
      <c r="I6" s="3" t="s">
        <v>72</v>
      </c>
      <c r="J6" s="3">
        <v>2018</v>
      </c>
      <c r="K6" s="3" t="s">
        <v>73</v>
      </c>
      <c r="L6" s="3" t="s">
        <v>74</v>
      </c>
      <c r="M6" s="3" t="s">
        <v>39</v>
      </c>
      <c r="N6" s="3" t="s">
        <v>40</v>
      </c>
      <c r="O6" s="3" t="s">
        <v>75</v>
      </c>
      <c r="P6" s="4">
        <v>46039</v>
      </c>
      <c r="Q6" s="4">
        <v>46403</v>
      </c>
      <c r="R6" s="3">
        <v>20</v>
      </c>
      <c r="S6" s="3">
        <v>945000</v>
      </c>
      <c r="T6" s="3">
        <v>1667</v>
      </c>
      <c r="U6" s="3">
        <v>35638</v>
      </c>
      <c r="V6" s="3">
        <v>37305</v>
      </c>
      <c r="W6" s="3">
        <v>39429</v>
      </c>
      <c r="X6" s="18">
        <v>0.33</v>
      </c>
      <c r="Y6" s="19">
        <v>12310.650000000001</v>
      </c>
      <c r="Z6" s="6">
        <v>0.02</v>
      </c>
      <c r="AA6" s="5">
        <v>246.21300000000002</v>
      </c>
      <c r="AB6" s="5">
        <v>12064.437000000002</v>
      </c>
      <c r="AC6" s="3"/>
    </row>
    <row r="7" spans="1:29" ht="15.6" x14ac:dyDescent="0.3">
      <c r="A7" s="15">
        <v>46034</v>
      </c>
      <c r="B7" s="3" t="s">
        <v>42</v>
      </c>
      <c r="C7" s="3" t="s">
        <v>76</v>
      </c>
      <c r="D7" s="3" t="s">
        <v>44</v>
      </c>
      <c r="E7" s="3" t="s">
        <v>45</v>
      </c>
      <c r="F7" s="3" t="s">
        <v>33</v>
      </c>
      <c r="G7" s="3" t="s">
        <v>77</v>
      </c>
      <c r="H7" s="3" t="s">
        <v>78</v>
      </c>
      <c r="I7" s="3" t="s">
        <v>79</v>
      </c>
      <c r="J7" s="3">
        <v>2004</v>
      </c>
      <c r="K7" s="3" t="s">
        <v>51</v>
      </c>
      <c r="L7" s="3" t="s">
        <v>80</v>
      </c>
      <c r="M7" s="3" t="s">
        <v>59</v>
      </c>
      <c r="N7" s="3" t="s">
        <v>40</v>
      </c>
      <c r="O7" s="3" t="s">
        <v>81</v>
      </c>
      <c r="P7" s="4">
        <v>46035</v>
      </c>
      <c r="Q7" s="4">
        <v>46399</v>
      </c>
      <c r="R7" s="3">
        <v>0</v>
      </c>
      <c r="S7" s="3">
        <v>0</v>
      </c>
      <c r="T7" s="3">
        <v>0</v>
      </c>
      <c r="U7" s="3">
        <v>4492</v>
      </c>
      <c r="V7" s="3">
        <v>4492</v>
      </c>
      <c r="W7" s="3">
        <v>4717</v>
      </c>
      <c r="X7" s="18">
        <v>0.55500000000000005</v>
      </c>
      <c r="Y7" s="19">
        <v>2493.0600000000004</v>
      </c>
      <c r="Z7" s="6">
        <v>0.02</v>
      </c>
      <c r="AA7" s="5">
        <v>49.861200000000011</v>
      </c>
      <c r="AB7" s="5">
        <v>2443.1988000000006</v>
      </c>
      <c r="AC7" s="3"/>
    </row>
    <row r="8" spans="1:29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 t="s">
        <v>83</v>
      </c>
      <c r="Y8" s="1">
        <f>SUM(Y2:Y7)</f>
        <v>54824.535000000003</v>
      </c>
      <c r="Z8" s="2"/>
      <c r="AA8" s="7" t="s">
        <v>82</v>
      </c>
      <c r="AB8" s="8">
        <v>53728.044300000009</v>
      </c>
      <c r="AC8" s="7"/>
    </row>
    <row r="9" spans="1:29" x14ac:dyDescent="0.3">
      <c r="X9" t="s">
        <v>84</v>
      </c>
      <c r="Y9">
        <f>Y8*18/100</f>
        <v>9868.4163000000008</v>
      </c>
    </row>
    <row r="10" spans="1:29" x14ac:dyDescent="0.3">
      <c r="X10" t="s">
        <v>85</v>
      </c>
      <c r="Y10" s="1">
        <f>Y8+Y9</f>
        <v>64692.951300000001</v>
      </c>
    </row>
  </sheetData>
  <autoFilter ref="A1:AY8" xr:uid="{8E10D963-19DA-42C0-8D2F-9C0E7D9BD85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2026-01-13T09:07:54Z</dcterms:created>
  <dcterms:modified xsi:type="dcterms:W3CDTF">2026-01-13T09:31:35Z</dcterms:modified>
</cp:coreProperties>
</file>