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713F2757-FD63-4099-821E-6FBDFB426F55}" xr6:coauthVersionLast="47" xr6:coauthVersionMax="47" xr10:uidLastSave="{00000000-0000-0000-0000-000000000000}"/>
  <bookViews>
    <workbookView xWindow="-120" yWindow="-120" windowWidth="29040" windowHeight="15720" xr2:uid="{7EABD96F-0F6B-4718-B0A4-DBBF6BF97E5E}"/>
  </bookViews>
  <sheets>
    <sheet name="Sheet1" sheetId="1" r:id="rId1"/>
  </sheets>
  <definedNames>
    <definedName name="_xlnm._FilterDatabase" localSheetId="0" hidden="1">Sheet1!$A$1:$AD$9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2" i="1" l="1"/>
  <c r="Y22" i="1"/>
  <c r="AB22" i="1" s="1"/>
  <c r="Y24" i="1" l="1"/>
</calcChain>
</file>

<file path=xl/sharedStrings.xml><?xml version="1.0" encoding="utf-8"?>
<sst xmlns="http://schemas.openxmlformats.org/spreadsheetml/2006/main" count="309" uniqueCount="172">
  <si>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</si>
  <si>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</si>
  <si>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</si>
  <si>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</si>
  <si>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</si>
  <si>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</si>
  <si>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</si>
  <si>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</si>
  <si>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</si>
  <si>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</si>
  <si>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</si>
  <si>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</si>
  <si>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</si>
  <si>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</si>
  <si>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</si>
  <si>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</si>
  <si>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</si>
  <si>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</si>
  <si>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</si>
  <si>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</si>
  <si>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</si>
  <si>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</si>
  <si>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</si>
  <si>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</si>
  <si>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</si>
  <si>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</si>
  <si>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</si>
  <si>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</si>
  <si>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</si>
  <si>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BROKERS PRIVATE LIMITED</t>
  </si>
  <si>
    <t>VIVEK DATTATRAY VHANGUTTE</t>
  </si>
  <si>
    <t>Universal Sompo General Insurance Company Limited</t>
  </si>
  <si>
    <t>LIABILITY</t>
  </si>
  <si>
    <t>PRIVATE_CAR</t>
  </si>
  <si>
    <t>MH09DM7878</t>
  </si>
  <si>
    <t>HYUNDAI MOTOR INDIA LTD</t>
  </si>
  <si>
    <t>CUBIC CAPACITY/KW/GVW MFG. YEAR /</t>
  </si>
  <si>
    <t>2014</t>
  </si>
  <si>
    <t>1396</t>
  </si>
  <si>
    <t>0</t>
  </si>
  <si>
    <t>5</t>
  </si>
  <si>
    <t>DIESEL</t>
  </si>
  <si>
    <t>AVO/2319/20012812</t>
  </si>
  <si>
    <t>ANIKET ASHOK BARDE</t>
  </si>
  <si>
    <t>PACKAGE</t>
  </si>
  <si>
    <t>GCV</t>
  </si>
  <si>
    <t>MH15JC6102</t>
  </si>
  <si>
    <t>VE COMMERCIAL VEHICLES LTD</t>
  </si>
  <si>
    <t>EICHER PRO 3018 PLUS J HSD</t>
  </si>
  <si>
    <t>2024</t>
  </si>
  <si>
    <t>3770</t>
  </si>
  <si>
    <t>18000</t>
  </si>
  <si>
    <t>3</t>
  </si>
  <si>
    <t>AVO/2315/20037478</t>
  </si>
  <si>
    <t>SPARKSHIELD INSURANCE BROKER PRIVATE LIMITED</t>
  </si>
  <si>
    <t>MR SHIVAJI BABURAO NIKAM</t>
  </si>
  <si>
    <t>Tata AIG General Insurance Company Limited</t>
  </si>
  <si>
    <t>MH10AQ2952</t>
  </si>
  <si>
    <t>MAHINDRA</t>
  </si>
  <si>
    <t>MAXX</t>
  </si>
  <si>
    <t>2010</t>
  </si>
  <si>
    <t>2523</t>
  </si>
  <si>
    <t>2820</t>
  </si>
  <si>
    <t>63037689200000</t>
  </si>
  <si>
    <t>ASHOK LAXMAN PANDHRE</t>
  </si>
  <si>
    <t>MH16AE9444</t>
  </si>
  <si>
    <t>TATA MOTORS LTD</t>
  </si>
  <si>
    <t>TATA 407</t>
  </si>
  <si>
    <t>2956</t>
  </si>
  <si>
    <t>5700</t>
  </si>
  <si>
    <t>AVO/2317/20037613</t>
  </si>
  <si>
    <t>MR MAHESH BAYAJI ASAWALE</t>
  </si>
  <si>
    <t>HDFC ERGO General Insurance Company Limited</t>
  </si>
  <si>
    <t>MH04GC1648</t>
  </si>
  <si>
    <t>BOLERO CAMPER</t>
  </si>
  <si>
    <t>2013</t>
  </si>
  <si>
    <t>2880</t>
  </si>
  <si>
    <t>2</t>
  </si>
  <si>
    <t>2315208144590100000</t>
  </si>
  <si>
    <t>SAMEER RAGHUNATH JADHAV</t>
  </si>
  <si>
    <t>MH08Z0272</t>
  </si>
  <si>
    <t>MANZA ELAN QJT BS4</t>
  </si>
  <si>
    <t>2011</t>
  </si>
  <si>
    <t>1248</t>
  </si>
  <si>
    <t>AVO/2319/20012767</t>
  </si>
  <si>
    <t>MR ATUL DATTATRAY RAKSHE</t>
  </si>
  <si>
    <t>MH14GD8551</t>
  </si>
  <si>
    <t>ASHOK LEYLAND</t>
  </si>
  <si>
    <t>DOST</t>
  </si>
  <si>
    <t>2018</t>
  </si>
  <si>
    <t>1</t>
  </si>
  <si>
    <t>2315208146032100000</t>
  </si>
  <si>
    <t>SANGRAM RAMCHANDRA MANE PATIL</t>
  </si>
  <si>
    <t>MH09CA6412</t>
  </si>
  <si>
    <t>SML ISUZU</t>
  </si>
  <si>
    <t>WV26S TC-III B 3335 SARTAJ</t>
  </si>
  <si>
    <t>3455</t>
  </si>
  <si>
    <t>6140</t>
  </si>
  <si>
    <t>AVO/2317/20038000</t>
  </si>
  <si>
    <t>VIDYA SURESH KADAM</t>
  </si>
  <si>
    <t>MH10CN6302</t>
  </si>
  <si>
    <t>MARUTI SUZUKI INDIA LTD</t>
  </si>
  <si>
    <t>2017</t>
  </si>
  <si>
    <t>AVO/2319/20013000</t>
  </si>
  <si>
    <t>MR SAGAR ANIL PADALE</t>
  </si>
  <si>
    <t>MH04FD2003</t>
  </si>
  <si>
    <t>TATA MOTORS</t>
  </si>
  <si>
    <t>LPT 1109</t>
  </si>
  <si>
    <t>3783</t>
  </si>
  <si>
    <t>12990</t>
  </si>
  <si>
    <t>63037720120000</t>
  </si>
  <si>
    <t>REHAN ALIM QURESHI</t>
  </si>
  <si>
    <t>MH14CX8192</t>
  </si>
  <si>
    <t>VISTA LS TDI BS III</t>
  </si>
  <si>
    <t>2015</t>
  </si>
  <si>
    <t>AVO/2319/20013610</t>
  </si>
  <si>
    <t>ANIKET SUNIL DHERE</t>
  </si>
  <si>
    <t>MH44G2585</t>
  </si>
  <si>
    <t>MARUTI SWIFT DZIRE ZDI BS IV</t>
  </si>
  <si>
    <t>AVO/2319/20013501</t>
  </si>
  <si>
    <t>SARADAR DASTAGIR MANER</t>
  </si>
  <si>
    <t>MH08R0578</t>
  </si>
  <si>
    <t>OMNI MPI STD BSIII</t>
  </si>
  <si>
    <t>2007</t>
  </si>
  <si>
    <t>796</t>
  </si>
  <si>
    <t>8</t>
  </si>
  <si>
    <t>PETROL</t>
  </si>
  <si>
    <t>AVO/2319/20013550</t>
  </si>
  <si>
    <t>USHA BHAGU DHAMANKAR</t>
  </si>
  <si>
    <t>SBI General Insurance Company Limited</t>
  </si>
  <si>
    <t>MH14GD8711</t>
  </si>
  <si>
    <t>ACE</t>
  </si>
  <si>
    <t>2100</t>
  </si>
  <si>
    <t>POCMVGC0100676215</t>
  </si>
  <si>
    <t>MAHMADSAD RAJU BAGWAN</t>
  </si>
  <si>
    <t>MH11T2583</t>
  </si>
  <si>
    <t>MAHINDRA &amp;AMP; MAHINDRA</t>
  </si>
  <si>
    <t>2003</t>
  </si>
  <si>
    <t>POCMVGC0100676352</t>
  </si>
  <si>
    <t>BHADRAKALI LOGISTICS SOLUTION</t>
  </si>
  <si>
    <t>MH20GZ1544</t>
  </si>
  <si>
    <t>EICHER PRO 2095XP E HSD BSVI</t>
  </si>
  <si>
    <t>2025</t>
  </si>
  <si>
    <t>3000</t>
  </si>
  <si>
    <t>11280</t>
  </si>
  <si>
    <t>AVO/2315/20039799</t>
  </si>
  <si>
    <t>MR MARUTI ARJUN KALBHOR</t>
  </si>
  <si>
    <t>MH12SX5048</t>
  </si>
  <si>
    <t>LPT 1212</t>
  </si>
  <si>
    <t>2021</t>
  </si>
  <si>
    <t>3300</t>
  </si>
  <si>
    <t>11990</t>
  </si>
  <si>
    <t>63037731140000</t>
  </si>
  <si>
    <t>MUKUND ROADLINE PRIVATE LIMITED</t>
  </si>
  <si>
    <t>MH12TV2060</t>
  </si>
  <si>
    <t>EICHER PRO 2110 H HSD</t>
  </si>
  <si>
    <t>2022</t>
  </si>
  <si>
    <t>AVO/2315/20039699</t>
  </si>
  <si>
    <t>MR NIKHIL DIPAK CHAVAN</t>
  </si>
  <si>
    <t>MH08AP5325</t>
  </si>
  <si>
    <t>SUPRO</t>
  </si>
  <si>
    <t>909</t>
  </si>
  <si>
    <t>2190</t>
  </si>
  <si>
    <t>63037735220000</t>
  </si>
  <si>
    <t>MR ABHAY L JOGDAND</t>
  </si>
  <si>
    <t>MH14CP7725</t>
  </si>
  <si>
    <t>LPT 251 8</t>
  </si>
  <si>
    <t>5883</t>
  </si>
  <si>
    <t>25000</t>
  </si>
  <si>
    <t>63037741490000</t>
  </si>
  <si>
    <t xml:space="preserve">total 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</si>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</sst>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7" formatCode="_(* #,##0_);_(* \(#,##0\);_(* &quot;-&quot;??_);_(@_)"/>
    <numFmt numFmtId="168" formatCode="yyyy\-mm\-dd"/>
    <numFmt numFmtId="169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68" fontId="0" fillId="0" borderId="1" xfId="0" applyNumberForma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7" fontId="3" fillId="2" borderId="1" xfId="1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/>
    </xf>
    <xf numFmtId="169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9" fontId="3" fillId="2" borderId="1" xfId="2" applyNumberFormat="1" applyFont="1" applyFill="1" applyBorder="1" applyAlignment="1">
      <alignment horizontal="center" vertical="center"/>
    </xf>
    <xf numFmtId="0" fontId="0" fillId="0" borderId="0" xfId="0"/>
    <xf numFmtId="1" fontId="0" fillId="0" borderId="6" xfId="2" applyNumberFormat="1" applyFont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168" fontId="0" fillId="0" borderId="1" xfId="0" applyNumberForma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9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9" fontId="0" fillId="0" borderId="2" xfId="2" applyNumberFormat="1" applyFont="1" applyBorder="1" applyAlignment="1">
      <alignment horizontal="center"/>
    </xf>
    <xf numFmtId="169" fontId="0" fillId="0" borderId="0" xfId="2" applyNumberFormat="1" applyFont="1" applyAlignment="1">
      <alignment horizontal="center"/>
    </xf>
    <xf numFmtId="169" fontId="1" fillId="0" borderId="1" xfId="2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9" fontId="0" fillId="0" borderId="0" xfId="2" applyNumberFormat="1" applyFont="1" applyFill="1" applyAlignment="1">
      <alignment horizontal="center"/>
    </xf>
    <xf numFmtId="0" fontId="0" fillId="0" borderId="7" xfId="0" applyBorder="1" applyAlignment="1">
      <alignment horizontal="center"/>
    </xf>
    <xf numFmtId="9" fontId="0" fillId="0" borderId="8" xfId="2" applyFont="1" applyFill="1" applyBorder="1" applyAlignment="1">
      <alignment horizontal="center"/>
    </xf>
    <xf numFmtId="0" fontId="0" fillId="0" borderId="3" xfId="0" applyBorder="1"/>
    <xf numFmtId="0" fontId="0" fillId="0" borderId="4" xfId="0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1AEFD-A62A-4B24-8805-48D8D723322A}">
  <dimension ref="A1:AC26"/>
  <sheetViews>
    <sheetView tabSelected="1" topLeftCell="E1" workbookViewId="0">
      <selection activeCell="S29" sqref="S29"/>
    </sheetView>
  </sheetViews>
  <sheetFormatPr defaultRowHeight="15" x14ac:dyDescent="0.25"/>
  <cols>
    <col min="1" max="1" width="13.140625" customWidth="1"/>
    <col min="2" max="2" width="9.140625" hidden="1" customWidth="1"/>
    <col min="3" max="3" width="36.28515625" customWidth="1"/>
    <col min="4" max="4" width="48.85546875" customWidth="1"/>
    <col min="5" max="5" width="12" customWidth="1"/>
    <col min="7" max="7" width="13.5703125" customWidth="1"/>
    <col min="8" max="8" width="10.85546875" customWidth="1"/>
    <col min="9" max="9" width="10.42578125" customWidth="1"/>
    <col min="14" max="15" width="9.140625" customWidth="1"/>
    <col min="16" max="16" width="9.140625" hidden="1" customWidth="1"/>
    <col min="17" max="17" width="12.140625" hidden="1" customWidth="1"/>
    <col min="25" max="25" width="10.5703125" bestFit="1" customWidth="1"/>
    <col min="27" max="27" width="14.7109375" bestFit="1" customWidth="1"/>
    <col min="28" max="28" width="9.85546875" bestFit="1" customWidth="1"/>
  </cols>
  <sheetData>
    <row r="1" spans="1:29" ht="15.75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14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17" t="s">
        <v>23</v>
      </c>
      <c r="Y1" s="9" t="s">
        <v>24</v>
      </c>
      <c r="Z1" s="8" t="s">
        <v>25</v>
      </c>
      <c r="AA1" s="10" t="s">
        <v>26</v>
      </c>
      <c r="AB1" s="11" t="s">
        <v>27</v>
      </c>
      <c r="AC1" s="13" t="s">
        <v>28</v>
      </c>
    </row>
    <row r="2" spans="1:29" ht="15.75" x14ac:dyDescent="0.25">
      <c r="A2" s="12">
        <v>46046</v>
      </c>
      <c r="B2" s="2" t="s">
        <v>29</v>
      </c>
      <c r="C2" s="2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 t="s">
        <v>36</v>
      </c>
      <c r="J2" s="2" t="s">
        <v>37</v>
      </c>
      <c r="K2" s="2" t="s">
        <v>38</v>
      </c>
      <c r="L2" s="2" t="s">
        <v>39</v>
      </c>
      <c r="M2" s="2" t="s">
        <v>40</v>
      </c>
      <c r="N2" s="2" t="s">
        <v>41</v>
      </c>
      <c r="O2" s="2" t="s">
        <v>42</v>
      </c>
      <c r="P2" s="3">
        <v>46047</v>
      </c>
      <c r="Q2" s="3">
        <v>46411</v>
      </c>
      <c r="R2" s="2">
        <v>0</v>
      </c>
      <c r="S2" s="2">
        <v>0</v>
      </c>
      <c r="T2" s="2">
        <v>0</v>
      </c>
      <c r="U2" s="2">
        <v>3466</v>
      </c>
      <c r="V2" s="2">
        <v>3466</v>
      </c>
      <c r="W2" s="2">
        <v>4090</v>
      </c>
      <c r="X2" s="15">
        <v>0.21</v>
      </c>
      <c r="Y2" s="16">
        <v>727.86</v>
      </c>
      <c r="Z2" s="5">
        <v>0.02</v>
      </c>
      <c r="AA2" s="4">
        <v>14.5572</v>
      </c>
      <c r="AB2" s="4">
        <v>713.30280000000005</v>
      </c>
      <c r="AC2" s="2"/>
    </row>
    <row r="3" spans="1:29" ht="15.75" x14ac:dyDescent="0.25">
      <c r="A3" s="12">
        <v>46046</v>
      </c>
      <c r="B3" s="2" t="s">
        <v>29</v>
      </c>
      <c r="C3" s="2" t="s">
        <v>43</v>
      </c>
      <c r="D3" s="2" t="s">
        <v>31</v>
      </c>
      <c r="E3" s="2" t="s">
        <v>44</v>
      </c>
      <c r="F3" s="2" t="s">
        <v>45</v>
      </c>
      <c r="G3" s="2" t="s">
        <v>46</v>
      </c>
      <c r="H3" s="2" t="s">
        <v>47</v>
      </c>
      <c r="I3" s="2" t="s">
        <v>48</v>
      </c>
      <c r="J3" s="2" t="s">
        <v>49</v>
      </c>
      <c r="K3" s="2" t="s">
        <v>50</v>
      </c>
      <c r="L3" s="2" t="s">
        <v>51</v>
      </c>
      <c r="M3" s="2" t="s">
        <v>52</v>
      </c>
      <c r="N3" s="2" t="s">
        <v>41</v>
      </c>
      <c r="O3" s="2" t="s">
        <v>53</v>
      </c>
      <c r="P3" s="3">
        <v>46047</v>
      </c>
      <c r="Q3" s="3">
        <v>46411</v>
      </c>
      <c r="R3" s="2">
        <v>25</v>
      </c>
      <c r="S3" s="2">
        <v>2430000</v>
      </c>
      <c r="T3" s="2">
        <v>17007</v>
      </c>
      <c r="U3" s="2">
        <v>35638</v>
      </c>
      <c r="V3" s="2">
        <v>52645</v>
      </c>
      <c r="W3" s="2">
        <v>57530</v>
      </c>
      <c r="X3" s="15">
        <v>0.33</v>
      </c>
      <c r="Y3" s="16">
        <v>17372.850000000002</v>
      </c>
      <c r="Z3" s="5">
        <v>0.02</v>
      </c>
      <c r="AA3" s="4">
        <v>347.45700000000005</v>
      </c>
      <c r="AB3" s="4">
        <v>17025.393000000004</v>
      </c>
      <c r="AC3" s="2"/>
    </row>
    <row r="4" spans="1:29" ht="15.75" x14ac:dyDescent="0.25">
      <c r="A4" s="12">
        <v>46046</v>
      </c>
      <c r="B4" s="2" t="s">
        <v>54</v>
      </c>
      <c r="C4" s="2" t="s">
        <v>55</v>
      </c>
      <c r="D4" s="2" t="s">
        <v>56</v>
      </c>
      <c r="E4" s="2" t="s">
        <v>32</v>
      </c>
      <c r="F4" s="2" t="s">
        <v>45</v>
      </c>
      <c r="G4" s="2" t="s">
        <v>57</v>
      </c>
      <c r="H4" s="2" t="s">
        <v>58</v>
      </c>
      <c r="I4" s="2" t="s">
        <v>59</v>
      </c>
      <c r="J4" s="2" t="s">
        <v>60</v>
      </c>
      <c r="K4" s="2" t="s">
        <v>61</v>
      </c>
      <c r="L4" s="2" t="s">
        <v>62</v>
      </c>
      <c r="M4" s="2" t="s">
        <v>52</v>
      </c>
      <c r="N4" s="2" t="s">
        <v>41</v>
      </c>
      <c r="O4" s="2" t="s">
        <v>63</v>
      </c>
      <c r="P4" s="3">
        <v>46047</v>
      </c>
      <c r="Q4" s="3">
        <v>46411</v>
      </c>
      <c r="R4" s="2">
        <v>0</v>
      </c>
      <c r="S4" s="2">
        <v>0</v>
      </c>
      <c r="T4" s="2">
        <v>0</v>
      </c>
      <c r="U4" s="2">
        <v>16524</v>
      </c>
      <c r="V4" s="2">
        <v>16524</v>
      </c>
      <c r="W4" s="2">
        <v>17412</v>
      </c>
      <c r="X4" s="33">
        <v>0.42</v>
      </c>
      <c r="Y4" s="16">
        <v>6940.08</v>
      </c>
      <c r="Z4" s="5">
        <v>0.02</v>
      </c>
      <c r="AA4" s="4">
        <v>138.80160000000001</v>
      </c>
      <c r="AB4" s="4">
        <v>6801.2784000000001</v>
      </c>
      <c r="AC4" s="2"/>
    </row>
    <row r="5" spans="1:29" ht="15.75" x14ac:dyDescent="0.25">
      <c r="A5" s="12">
        <v>46046</v>
      </c>
      <c r="B5" s="2" t="s">
        <v>29</v>
      </c>
      <c r="C5" s="2" t="s">
        <v>64</v>
      </c>
      <c r="D5" s="2" t="s">
        <v>31</v>
      </c>
      <c r="E5" s="2" t="s">
        <v>32</v>
      </c>
      <c r="F5" s="2" t="s">
        <v>45</v>
      </c>
      <c r="G5" s="2" t="s">
        <v>65</v>
      </c>
      <c r="H5" s="2" t="s">
        <v>66</v>
      </c>
      <c r="I5" s="2" t="s">
        <v>67</v>
      </c>
      <c r="J5" s="2" t="s">
        <v>60</v>
      </c>
      <c r="K5" s="2" t="s">
        <v>68</v>
      </c>
      <c r="L5" s="2" t="s">
        <v>69</v>
      </c>
      <c r="M5" s="2" t="s">
        <v>52</v>
      </c>
      <c r="N5" s="2" t="s">
        <v>41</v>
      </c>
      <c r="O5" s="2" t="s">
        <v>70</v>
      </c>
      <c r="P5" s="3">
        <v>46047</v>
      </c>
      <c r="Q5" s="3">
        <v>46411</v>
      </c>
      <c r="R5" s="2">
        <v>0</v>
      </c>
      <c r="S5" s="2">
        <v>0</v>
      </c>
      <c r="T5" s="2">
        <v>0</v>
      </c>
      <c r="U5" s="2">
        <v>16099</v>
      </c>
      <c r="V5" s="2">
        <v>16099</v>
      </c>
      <c r="W5" s="2">
        <v>16910</v>
      </c>
      <c r="X5" s="15">
        <v>0.38</v>
      </c>
      <c r="Y5" s="16">
        <v>6117.62</v>
      </c>
      <c r="Z5" s="5">
        <v>0.02</v>
      </c>
      <c r="AA5" s="4">
        <v>122.3524</v>
      </c>
      <c r="AB5" s="4">
        <v>5995.2676000000001</v>
      </c>
      <c r="AC5" s="2"/>
    </row>
    <row r="6" spans="1:29" ht="15.75" x14ac:dyDescent="0.25">
      <c r="A6" s="12">
        <v>46046</v>
      </c>
      <c r="B6" s="2" t="s">
        <v>54</v>
      </c>
      <c r="C6" s="2" t="s">
        <v>71</v>
      </c>
      <c r="D6" s="2" t="s">
        <v>72</v>
      </c>
      <c r="E6" s="2" t="s">
        <v>44</v>
      </c>
      <c r="F6" s="2" t="s">
        <v>45</v>
      </c>
      <c r="G6" s="2" t="s">
        <v>73</v>
      </c>
      <c r="H6" s="2" t="s">
        <v>58</v>
      </c>
      <c r="I6" s="2" t="s">
        <v>74</v>
      </c>
      <c r="J6" s="2" t="s">
        <v>75</v>
      </c>
      <c r="K6" s="2" t="s">
        <v>76</v>
      </c>
      <c r="L6" s="2" t="s">
        <v>76</v>
      </c>
      <c r="M6" s="2" t="s">
        <v>77</v>
      </c>
      <c r="N6" s="2"/>
      <c r="O6" s="2" t="s">
        <v>78</v>
      </c>
      <c r="P6" s="3">
        <v>46046</v>
      </c>
      <c r="Q6" s="3">
        <v>46410</v>
      </c>
      <c r="R6" s="2">
        <v>0</v>
      </c>
      <c r="S6" s="2">
        <v>213325</v>
      </c>
      <c r="T6" s="2">
        <v>445</v>
      </c>
      <c r="U6" s="2">
        <v>16474</v>
      </c>
      <c r="V6" s="2">
        <v>16919</v>
      </c>
      <c r="W6" s="2">
        <v>17878</v>
      </c>
      <c r="X6" s="15">
        <v>0.6</v>
      </c>
      <c r="Y6" s="16">
        <v>10151.4</v>
      </c>
      <c r="Z6" s="5">
        <v>0.02</v>
      </c>
      <c r="AA6" s="4">
        <v>203.02799999999999</v>
      </c>
      <c r="AB6" s="4">
        <v>9948.3719999999994</v>
      </c>
      <c r="AC6" s="2"/>
    </row>
    <row r="7" spans="1:29" ht="15.75" x14ac:dyDescent="0.25">
      <c r="A7" s="12">
        <v>46046</v>
      </c>
      <c r="B7" s="2" t="s">
        <v>29</v>
      </c>
      <c r="C7" s="2" t="s">
        <v>79</v>
      </c>
      <c r="D7" s="2" t="s">
        <v>31</v>
      </c>
      <c r="E7" s="2" t="s">
        <v>32</v>
      </c>
      <c r="F7" s="2" t="s">
        <v>33</v>
      </c>
      <c r="G7" s="2" t="s">
        <v>80</v>
      </c>
      <c r="H7" s="2" t="s">
        <v>66</v>
      </c>
      <c r="I7" s="2" t="s">
        <v>81</v>
      </c>
      <c r="J7" s="2" t="s">
        <v>82</v>
      </c>
      <c r="K7" s="2" t="s">
        <v>83</v>
      </c>
      <c r="L7" s="2" t="s">
        <v>39</v>
      </c>
      <c r="M7" s="2" t="s">
        <v>40</v>
      </c>
      <c r="N7" s="2" t="s">
        <v>41</v>
      </c>
      <c r="O7" s="2" t="s">
        <v>84</v>
      </c>
      <c r="P7" s="3">
        <v>46047</v>
      </c>
      <c r="Q7" s="3">
        <v>46411</v>
      </c>
      <c r="R7" s="2">
        <v>0</v>
      </c>
      <c r="S7" s="2">
        <v>0</v>
      </c>
      <c r="T7" s="2">
        <v>0</v>
      </c>
      <c r="U7" s="2">
        <v>3691</v>
      </c>
      <c r="V7" s="2">
        <v>3691</v>
      </c>
      <c r="W7" s="2">
        <v>4355</v>
      </c>
      <c r="X7" s="15">
        <v>0.21</v>
      </c>
      <c r="Y7" s="16">
        <v>775.11</v>
      </c>
      <c r="Z7" s="5">
        <v>0.02</v>
      </c>
      <c r="AA7" s="4">
        <v>15.5022</v>
      </c>
      <c r="AB7" s="4">
        <v>759.6078</v>
      </c>
      <c r="AC7" s="2"/>
    </row>
    <row r="8" spans="1:29" ht="15.75" x14ac:dyDescent="0.25">
      <c r="A8" s="12">
        <v>46046</v>
      </c>
      <c r="B8" s="2" t="s">
        <v>54</v>
      </c>
      <c r="C8" s="2" t="s">
        <v>85</v>
      </c>
      <c r="D8" s="2" t="s">
        <v>72</v>
      </c>
      <c r="E8" s="2" t="s">
        <v>44</v>
      </c>
      <c r="F8" s="2" t="s">
        <v>45</v>
      </c>
      <c r="G8" s="2" t="s">
        <v>86</v>
      </c>
      <c r="H8" s="2" t="s">
        <v>87</v>
      </c>
      <c r="I8" s="2" t="s">
        <v>88</v>
      </c>
      <c r="J8" s="2" t="s">
        <v>89</v>
      </c>
      <c r="K8" s="2" t="s">
        <v>61</v>
      </c>
      <c r="L8" s="2" t="s">
        <v>61</v>
      </c>
      <c r="M8" s="2" t="s">
        <v>90</v>
      </c>
      <c r="N8" s="2"/>
      <c r="O8" s="2" t="s">
        <v>91</v>
      </c>
      <c r="P8" s="3">
        <v>46046</v>
      </c>
      <c r="Q8" s="3">
        <v>46410</v>
      </c>
      <c r="R8" s="2">
        <v>50</v>
      </c>
      <c r="S8" s="2">
        <v>312620</v>
      </c>
      <c r="T8" s="2">
        <v>325</v>
      </c>
      <c r="U8" s="2">
        <v>16474</v>
      </c>
      <c r="V8" s="2">
        <v>16799</v>
      </c>
      <c r="W8" s="2">
        <v>17736</v>
      </c>
      <c r="X8" s="15">
        <v>0.6</v>
      </c>
      <c r="Y8" s="16">
        <v>10079.4</v>
      </c>
      <c r="Z8" s="5">
        <v>0.02</v>
      </c>
      <c r="AA8" s="4">
        <v>201.58799999999999</v>
      </c>
      <c r="AB8" s="4">
        <v>9877.8119999999999</v>
      </c>
      <c r="AC8" s="2"/>
    </row>
    <row r="9" spans="1:29" ht="15.75" x14ac:dyDescent="0.25">
      <c r="A9" s="12">
        <v>46046</v>
      </c>
      <c r="B9" s="2" t="s">
        <v>29</v>
      </c>
      <c r="C9" s="2" t="s">
        <v>92</v>
      </c>
      <c r="D9" s="2" t="s">
        <v>31</v>
      </c>
      <c r="E9" s="2" t="s">
        <v>32</v>
      </c>
      <c r="F9" s="2" t="s">
        <v>45</v>
      </c>
      <c r="G9" s="2" t="s">
        <v>93</v>
      </c>
      <c r="H9" s="2" t="s">
        <v>94</v>
      </c>
      <c r="I9" s="2" t="s">
        <v>95</v>
      </c>
      <c r="J9" s="2" t="s">
        <v>82</v>
      </c>
      <c r="K9" s="2" t="s">
        <v>96</v>
      </c>
      <c r="L9" s="2" t="s">
        <v>97</v>
      </c>
      <c r="M9" s="2" t="s">
        <v>52</v>
      </c>
      <c r="N9" s="2" t="s">
        <v>41</v>
      </c>
      <c r="O9" s="2" t="s">
        <v>98</v>
      </c>
      <c r="P9" s="3">
        <v>46047</v>
      </c>
      <c r="Q9" s="3">
        <v>46411</v>
      </c>
      <c r="R9" s="2">
        <v>0</v>
      </c>
      <c r="S9" s="2">
        <v>0</v>
      </c>
      <c r="T9" s="2">
        <v>0</v>
      </c>
      <c r="U9" s="2">
        <v>16149</v>
      </c>
      <c r="V9" s="2">
        <v>16149</v>
      </c>
      <c r="W9" s="2">
        <v>16969</v>
      </c>
      <c r="X9" s="15">
        <v>0.38</v>
      </c>
      <c r="Y9" s="16">
        <v>6136.62</v>
      </c>
      <c r="Z9" s="5">
        <v>0.02</v>
      </c>
      <c r="AA9" s="4">
        <v>122.7324</v>
      </c>
      <c r="AB9" s="4">
        <v>6013.8876</v>
      </c>
      <c r="AC9" s="2"/>
    </row>
    <row r="10" spans="1:29" ht="15.75" x14ac:dyDescent="0.25">
      <c r="A10" s="25">
        <v>46046</v>
      </c>
      <c r="B10" s="21" t="s">
        <v>29</v>
      </c>
      <c r="C10" s="21" t="s">
        <v>99</v>
      </c>
      <c r="D10" s="21" t="s">
        <v>31</v>
      </c>
      <c r="E10" s="21" t="s">
        <v>32</v>
      </c>
      <c r="F10" s="21" t="s">
        <v>33</v>
      </c>
      <c r="G10" s="21" t="s">
        <v>100</v>
      </c>
      <c r="H10" s="21" t="s">
        <v>101</v>
      </c>
      <c r="I10" s="21" t="s">
        <v>36</v>
      </c>
      <c r="J10" s="21" t="s">
        <v>102</v>
      </c>
      <c r="K10" s="21" t="s">
        <v>83</v>
      </c>
      <c r="L10" s="21" t="s">
        <v>39</v>
      </c>
      <c r="M10" s="21" t="s">
        <v>40</v>
      </c>
      <c r="N10" s="21" t="s">
        <v>41</v>
      </c>
      <c r="O10" s="21" t="s">
        <v>103</v>
      </c>
      <c r="P10" s="22">
        <v>46047</v>
      </c>
      <c r="Q10" s="22">
        <v>46411</v>
      </c>
      <c r="R10" s="21">
        <v>0</v>
      </c>
      <c r="S10" s="21">
        <v>0</v>
      </c>
      <c r="T10" s="21">
        <v>0</v>
      </c>
      <c r="U10" s="21">
        <v>3716</v>
      </c>
      <c r="V10" s="21">
        <v>3716</v>
      </c>
      <c r="W10" s="21">
        <v>4385</v>
      </c>
      <c r="X10" s="29">
        <v>0.21</v>
      </c>
      <c r="Y10" s="30">
        <v>780.36</v>
      </c>
      <c r="Z10" s="24">
        <v>0.02</v>
      </c>
      <c r="AA10" s="23">
        <v>15.607200000000001</v>
      </c>
      <c r="AB10" s="23">
        <v>764.75279999999998</v>
      </c>
      <c r="AC10" s="21"/>
    </row>
    <row r="11" spans="1:29" ht="15.75" x14ac:dyDescent="0.25">
      <c r="A11" s="25">
        <v>46049</v>
      </c>
      <c r="B11" s="21" t="s">
        <v>54</v>
      </c>
      <c r="C11" s="21" t="s">
        <v>104</v>
      </c>
      <c r="D11" s="21" t="s">
        <v>56</v>
      </c>
      <c r="E11" s="21" t="s">
        <v>32</v>
      </c>
      <c r="F11" s="21" t="s">
        <v>45</v>
      </c>
      <c r="G11" s="21" t="s">
        <v>105</v>
      </c>
      <c r="H11" s="21" t="s">
        <v>106</v>
      </c>
      <c r="I11" s="21" t="s">
        <v>107</v>
      </c>
      <c r="J11" s="21" t="s">
        <v>82</v>
      </c>
      <c r="K11" s="21" t="s">
        <v>108</v>
      </c>
      <c r="L11" s="21" t="s">
        <v>109</v>
      </c>
      <c r="M11" s="21" t="s">
        <v>52</v>
      </c>
      <c r="N11" s="21" t="s">
        <v>41</v>
      </c>
      <c r="O11" s="21" t="s">
        <v>110</v>
      </c>
      <c r="P11" s="22">
        <v>46050</v>
      </c>
      <c r="Q11" s="22">
        <v>46414</v>
      </c>
      <c r="R11" s="21">
        <v>0</v>
      </c>
      <c r="S11" s="21">
        <v>0</v>
      </c>
      <c r="T11" s="21">
        <v>0</v>
      </c>
      <c r="U11" s="21">
        <v>35788</v>
      </c>
      <c r="V11" s="21">
        <v>35788</v>
      </c>
      <c r="W11" s="21">
        <v>37640</v>
      </c>
      <c r="X11" s="29">
        <v>0.44500000000000001</v>
      </c>
      <c r="Y11" s="30">
        <v>15925.66</v>
      </c>
      <c r="Z11" s="24">
        <v>0.02</v>
      </c>
      <c r="AA11" s="23">
        <v>318.51319999999998</v>
      </c>
      <c r="AB11" s="23">
        <v>15607.1468</v>
      </c>
      <c r="AC11" s="21"/>
    </row>
    <row r="12" spans="1:29" ht="15.75" x14ac:dyDescent="0.25">
      <c r="A12" s="25">
        <v>46049</v>
      </c>
      <c r="B12" s="21" t="s">
        <v>29</v>
      </c>
      <c r="C12" s="21" t="s">
        <v>111</v>
      </c>
      <c r="D12" s="21" t="s">
        <v>31</v>
      </c>
      <c r="E12" s="21" t="s">
        <v>32</v>
      </c>
      <c r="F12" s="21" t="s">
        <v>33</v>
      </c>
      <c r="G12" s="21" t="s">
        <v>112</v>
      </c>
      <c r="H12" s="21" t="s">
        <v>66</v>
      </c>
      <c r="I12" s="21" t="s">
        <v>113</v>
      </c>
      <c r="J12" s="21" t="s">
        <v>114</v>
      </c>
      <c r="K12" s="21" t="s">
        <v>38</v>
      </c>
      <c r="L12" s="21" t="s">
        <v>39</v>
      </c>
      <c r="M12" s="21" t="s">
        <v>40</v>
      </c>
      <c r="N12" s="21" t="s">
        <v>41</v>
      </c>
      <c r="O12" s="21" t="s">
        <v>115</v>
      </c>
      <c r="P12" s="22">
        <v>46050</v>
      </c>
      <c r="Q12" s="22">
        <v>46414</v>
      </c>
      <c r="R12" s="21">
        <v>0</v>
      </c>
      <c r="S12" s="21">
        <v>0</v>
      </c>
      <c r="T12" s="21">
        <v>0</v>
      </c>
      <c r="U12" s="21">
        <v>3941</v>
      </c>
      <c r="V12" s="21">
        <v>3941</v>
      </c>
      <c r="W12" s="21">
        <v>4650</v>
      </c>
      <c r="X12" s="29">
        <v>0.21</v>
      </c>
      <c r="Y12" s="30">
        <v>827.61</v>
      </c>
      <c r="Z12" s="24">
        <v>0.02</v>
      </c>
      <c r="AA12" s="23">
        <v>16.552199999999999</v>
      </c>
      <c r="AB12" s="23">
        <v>811.05780000000004</v>
      </c>
      <c r="AC12" s="21"/>
    </row>
    <row r="13" spans="1:29" ht="15.75" x14ac:dyDescent="0.25">
      <c r="A13" s="25">
        <v>46049</v>
      </c>
      <c r="B13" s="21" t="s">
        <v>29</v>
      </c>
      <c r="C13" s="21" t="s">
        <v>116</v>
      </c>
      <c r="D13" s="21" t="s">
        <v>31</v>
      </c>
      <c r="E13" s="21" t="s">
        <v>32</v>
      </c>
      <c r="F13" s="21" t="s">
        <v>33</v>
      </c>
      <c r="G13" s="21" t="s">
        <v>117</v>
      </c>
      <c r="H13" s="21" t="s">
        <v>101</v>
      </c>
      <c r="I13" s="21" t="s">
        <v>118</v>
      </c>
      <c r="J13" s="21" t="s">
        <v>114</v>
      </c>
      <c r="K13" s="21" t="s">
        <v>83</v>
      </c>
      <c r="L13" s="21" t="s">
        <v>39</v>
      </c>
      <c r="M13" s="21" t="s">
        <v>40</v>
      </c>
      <c r="N13" s="21" t="s">
        <v>41</v>
      </c>
      <c r="O13" s="21" t="s">
        <v>119</v>
      </c>
      <c r="P13" s="22">
        <v>46050</v>
      </c>
      <c r="Q13" s="22">
        <v>46414</v>
      </c>
      <c r="R13" s="21">
        <v>0</v>
      </c>
      <c r="S13" s="21">
        <v>0</v>
      </c>
      <c r="T13" s="21">
        <v>0</v>
      </c>
      <c r="U13" s="21">
        <v>3991</v>
      </c>
      <c r="V13" s="21">
        <v>3991</v>
      </c>
      <c r="W13" s="21">
        <v>4709</v>
      </c>
      <c r="X13" s="29">
        <v>0.21</v>
      </c>
      <c r="Y13" s="30">
        <v>838.11</v>
      </c>
      <c r="Z13" s="24">
        <v>0.02</v>
      </c>
      <c r="AA13" s="23">
        <v>16.7622</v>
      </c>
      <c r="AB13" s="23">
        <v>821.34780000000001</v>
      </c>
      <c r="AC13" s="21"/>
    </row>
    <row r="14" spans="1:29" ht="15.75" x14ac:dyDescent="0.25">
      <c r="A14" s="25">
        <v>46049</v>
      </c>
      <c r="B14" s="21" t="s">
        <v>29</v>
      </c>
      <c r="C14" s="21" t="s">
        <v>120</v>
      </c>
      <c r="D14" s="21" t="s">
        <v>31</v>
      </c>
      <c r="E14" s="21" t="s">
        <v>32</v>
      </c>
      <c r="F14" s="21" t="s">
        <v>33</v>
      </c>
      <c r="G14" s="21" t="s">
        <v>121</v>
      </c>
      <c r="H14" s="21" t="s">
        <v>101</v>
      </c>
      <c r="I14" s="21" t="s">
        <v>122</v>
      </c>
      <c r="J14" s="21" t="s">
        <v>123</v>
      </c>
      <c r="K14" s="21" t="s">
        <v>124</v>
      </c>
      <c r="L14" s="21" t="s">
        <v>39</v>
      </c>
      <c r="M14" s="21" t="s">
        <v>125</v>
      </c>
      <c r="N14" s="21" t="s">
        <v>126</v>
      </c>
      <c r="O14" s="21" t="s">
        <v>127</v>
      </c>
      <c r="P14" s="22">
        <v>46050</v>
      </c>
      <c r="Q14" s="22">
        <v>46414</v>
      </c>
      <c r="R14" s="21">
        <v>0</v>
      </c>
      <c r="S14" s="21">
        <v>0</v>
      </c>
      <c r="T14" s="21">
        <v>0</v>
      </c>
      <c r="U14" s="21">
        <v>2204</v>
      </c>
      <c r="V14" s="21">
        <v>2204</v>
      </c>
      <c r="W14" s="21">
        <v>2601</v>
      </c>
      <c r="X14" s="29">
        <v>0.21</v>
      </c>
      <c r="Y14" s="30">
        <v>462.84</v>
      </c>
      <c r="Z14" s="24">
        <v>0.02</v>
      </c>
      <c r="AA14" s="23">
        <v>9.2568000000000001</v>
      </c>
      <c r="AB14" s="23">
        <v>453.58319999999998</v>
      </c>
      <c r="AC14" s="21"/>
    </row>
    <row r="15" spans="1:29" ht="15.75" x14ac:dyDescent="0.25">
      <c r="A15" s="25">
        <v>46049</v>
      </c>
      <c r="B15" s="21" t="s">
        <v>54</v>
      </c>
      <c r="C15" s="21" t="s">
        <v>128</v>
      </c>
      <c r="D15" s="21" t="s">
        <v>129</v>
      </c>
      <c r="E15" s="21" t="s">
        <v>32</v>
      </c>
      <c r="F15" s="21" t="s">
        <v>45</v>
      </c>
      <c r="G15" s="21" t="s">
        <v>130</v>
      </c>
      <c r="H15" s="21" t="s">
        <v>106</v>
      </c>
      <c r="I15" s="21" t="s">
        <v>131</v>
      </c>
      <c r="J15" s="21" t="s">
        <v>89</v>
      </c>
      <c r="K15" s="21" t="s">
        <v>39</v>
      </c>
      <c r="L15" s="21" t="s">
        <v>132</v>
      </c>
      <c r="M15" s="21" t="s">
        <v>77</v>
      </c>
      <c r="N15" s="21" t="s">
        <v>41</v>
      </c>
      <c r="O15" s="21" t="s">
        <v>133</v>
      </c>
      <c r="P15" s="22">
        <v>46050</v>
      </c>
      <c r="Q15" s="22">
        <v>46414</v>
      </c>
      <c r="R15" s="21">
        <v>0</v>
      </c>
      <c r="S15" s="21">
        <v>0</v>
      </c>
      <c r="T15" s="21">
        <v>0</v>
      </c>
      <c r="U15" s="21">
        <v>16149</v>
      </c>
      <c r="V15" s="21">
        <v>16149</v>
      </c>
      <c r="W15" s="21">
        <v>16969</v>
      </c>
      <c r="X15" s="29">
        <v>0.68</v>
      </c>
      <c r="Y15" s="30">
        <v>10981.320000000002</v>
      </c>
      <c r="Z15" s="24">
        <v>0.02</v>
      </c>
      <c r="AA15" s="23">
        <v>219.62640000000005</v>
      </c>
      <c r="AB15" s="23">
        <v>10761.693600000002</v>
      </c>
      <c r="AC15" s="21"/>
    </row>
    <row r="16" spans="1:29" ht="15.75" x14ac:dyDescent="0.25">
      <c r="A16" s="25">
        <v>46049</v>
      </c>
      <c r="B16" s="21" t="s">
        <v>54</v>
      </c>
      <c r="C16" s="21" t="s">
        <v>134</v>
      </c>
      <c r="D16" s="21" t="s">
        <v>129</v>
      </c>
      <c r="E16" s="21" t="s">
        <v>32</v>
      </c>
      <c r="F16" s="21" t="s">
        <v>45</v>
      </c>
      <c r="G16" s="21" t="s">
        <v>135</v>
      </c>
      <c r="H16" s="21" t="s">
        <v>136</v>
      </c>
      <c r="I16" s="21" t="s">
        <v>74</v>
      </c>
      <c r="J16" s="21" t="s">
        <v>137</v>
      </c>
      <c r="K16" s="21" t="s">
        <v>39</v>
      </c>
      <c r="L16" s="21" t="s">
        <v>62</v>
      </c>
      <c r="M16" s="21" t="s">
        <v>77</v>
      </c>
      <c r="N16" s="21" t="s">
        <v>41</v>
      </c>
      <c r="O16" s="21" t="s">
        <v>138</v>
      </c>
      <c r="P16" s="22">
        <v>46050</v>
      </c>
      <c r="Q16" s="22">
        <v>46414</v>
      </c>
      <c r="R16" s="21">
        <v>0</v>
      </c>
      <c r="S16" s="21">
        <v>0</v>
      </c>
      <c r="T16" s="21">
        <v>0</v>
      </c>
      <c r="U16" s="21">
        <v>16474</v>
      </c>
      <c r="V16" s="21">
        <v>16474</v>
      </c>
      <c r="W16" s="21">
        <v>17353</v>
      </c>
      <c r="X16" s="29">
        <v>0.47</v>
      </c>
      <c r="Y16" s="30">
        <v>7742.78</v>
      </c>
      <c r="Z16" s="24">
        <v>0.02</v>
      </c>
      <c r="AA16" s="23">
        <v>154.85560000000001</v>
      </c>
      <c r="AB16" s="23">
        <v>7587.9243999999999</v>
      </c>
      <c r="AC16" s="21"/>
    </row>
    <row r="17" spans="1:29" ht="15.75" x14ac:dyDescent="0.25">
      <c r="A17" s="25">
        <v>46049</v>
      </c>
      <c r="B17" s="21" t="s">
        <v>29</v>
      </c>
      <c r="C17" s="21" t="s">
        <v>139</v>
      </c>
      <c r="D17" s="21" t="s">
        <v>31</v>
      </c>
      <c r="E17" s="21" t="s">
        <v>44</v>
      </c>
      <c r="F17" s="21" t="s">
        <v>45</v>
      </c>
      <c r="G17" s="21" t="s">
        <v>140</v>
      </c>
      <c r="H17" s="21" t="s">
        <v>47</v>
      </c>
      <c r="I17" s="21" t="s">
        <v>141</v>
      </c>
      <c r="J17" s="21" t="s">
        <v>142</v>
      </c>
      <c r="K17" s="21" t="s">
        <v>143</v>
      </c>
      <c r="L17" s="21" t="s">
        <v>144</v>
      </c>
      <c r="M17" s="21" t="s">
        <v>52</v>
      </c>
      <c r="N17" s="21" t="s">
        <v>41</v>
      </c>
      <c r="O17" s="21" t="s">
        <v>145</v>
      </c>
      <c r="P17" s="22">
        <v>46050</v>
      </c>
      <c r="Q17" s="22">
        <v>46414</v>
      </c>
      <c r="R17" s="21">
        <v>20</v>
      </c>
      <c r="S17" s="21">
        <v>2050000</v>
      </c>
      <c r="T17" s="21">
        <v>13505</v>
      </c>
      <c r="U17" s="21">
        <v>27286</v>
      </c>
      <c r="V17" s="21">
        <v>40791</v>
      </c>
      <c r="W17" s="21">
        <v>44599</v>
      </c>
      <c r="X17" s="29">
        <v>0.38</v>
      </c>
      <c r="Y17" s="30">
        <v>15500.58</v>
      </c>
      <c r="Z17" s="24">
        <v>0.02</v>
      </c>
      <c r="AA17" s="23">
        <v>310.01159999999999</v>
      </c>
      <c r="AB17" s="23">
        <v>15190.5684</v>
      </c>
      <c r="AC17" s="21"/>
    </row>
    <row r="18" spans="1:29" ht="15.75" x14ac:dyDescent="0.25">
      <c r="A18" s="25">
        <v>46049</v>
      </c>
      <c r="B18" s="21" t="s">
        <v>54</v>
      </c>
      <c r="C18" s="21" t="s">
        <v>146</v>
      </c>
      <c r="D18" s="21" t="s">
        <v>56</v>
      </c>
      <c r="E18" s="21" t="s">
        <v>32</v>
      </c>
      <c r="F18" s="21" t="s">
        <v>45</v>
      </c>
      <c r="G18" s="21" t="s">
        <v>147</v>
      </c>
      <c r="H18" s="21" t="s">
        <v>106</v>
      </c>
      <c r="I18" s="21" t="s">
        <v>148</v>
      </c>
      <c r="J18" s="21" t="s">
        <v>149</v>
      </c>
      <c r="K18" s="21" t="s">
        <v>150</v>
      </c>
      <c r="L18" s="21" t="s">
        <v>151</v>
      </c>
      <c r="M18" s="21" t="s">
        <v>77</v>
      </c>
      <c r="N18" s="21" t="s">
        <v>41</v>
      </c>
      <c r="O18" s="21" t="s">
        <v>152</v>
      </c>
      <c r="P18" s="22">
        <v>46050</v>
      </c>
      <c r="Q18" s="22">
        <v>46414</v>
      </c>
      <c r="R18" s="21">
        <v>0</v>
      </c>
      <c r="S18" s="21">
        <v>0</v>
      </c>
      <c r="T18" s="21">
        <v>0</v>
      </c>
      <c r="U18" s="21">
        <v>27661</v>
      </c>
      <c r="V18" s="21">
        <v>27661</v>
      </c>
      <c r="W18" s="21">
        <v>29107</v>
      </c>
      <c r="X18" s="29">
        <v>0.44500000000000001</v>
      </c>
      <c r="Y18" s="30">
        <v>12309.145</v>
      </c>
      <c r="Z18" s="24">
        <v>0.02</v>
      </c>
      <c r="AA18" s="23">
        <v>246.18290000000002</v>
      </c>
      <c r="AB18" s="23">
        <v>12062.962100000001</v>
      </c>
      <c r="AC18" s="21"/>
    </row>
    <row r="19" spans="1:29" ht="15.75" x14ac:dyDescent="0.25">
      <c r="A19" s="25">
        <v>46049</v>
      </c>
      <c r="B19" s="21" t="s">
        <v>29</v>
      </c>
      <c r="C19" s="21" t="s">
        <v>153</v>
      </c>
      <c r="D19" s="21" t="s">
        <v>31</v>
      </c>
      <c r="E19" s="21" t="s">
        <v>44</v>
      </c>
      <c r="F19" s="21" t="s">
        <v>45</v>
      </c>
      <c r="G19" s="21" t="s">
        <v>154</v>
      </c>
      <c r="H19" s="21" t="s">
        <v>47</v>
      </c>
      <c r="I19" s="21" t="s">
        <v>155</v>
      </c>
      <c r="J19" s="21" t="s">
        <v>156</v>
      </c>
      <c r="K19" s="21" t="s">
        <v>50</v>
      </c>
      <c r="L19" s="21" t="s">
        <v>151</v>
      </c>
      <c r="M19" s="21" t="s">
        <v>77</v>
      </c>
      <c r="N19" s="21" t="s">
        <v>41</v>
      </c>
      <c r="O19" s="21" t="s">
        <v>157</v>
      </c>
      <c r="P19" s="22">
        <v>46054</v>
      </c>
      <c r="Q19" s="22">
        <v>46418</v>
      </c>
      <c r="R19" s="21">
        <v>20</v>
      </c>
      <c r="S19" s="21">
        <v>1500000</v>
      </c>
      <c r="T19" s="21">
        <v>12882</v>
      </c>
      <c r="U19" s="21">
        <v>27286</v>
      </c>
      <c r="V19" s="21">
        <v>40168</v>
      </c>
      <c r="W19" s="21">
        <v>43864</v>
      </c>
      <c r="X19" s="29">
        <v>0.38</v>
      </c>
      <c r="Y19" s="30">
        <v>15263.84</v>
      </c>
      <c r="Z19" s="24">
        <v>0.02</v>
      </c>
      <c r="AA19" s="23">
        <v>305.27680000000004</v>
      </c>
      <c r="AB19" s="23">
        <v>14958.563200000001</v>
      </c>
      <c r="AC19" s="21"/>
    </row>
    <row r="20" spans="1:29" ht="15.75" x14ac:dyDescent="0.25">
      <c r="A20" s="25">
        <v>46049</v>
      </c>
      <c r="B20" s="21" t="s">
        <v>54</v>
      </c>
      <c r="C20" s="21" t="s">
        <v>158</v>
      </c>
      <c r="D20" s="21" t="s">
        <v>56</v>
      </c>
      <c r="E20" s="21" t="s">
        <v>44</v>
      </c>
      <c r="F20" s="21" t="s">
        <v>45</v>
      </c>
      <c r="G20" s="21" t="s">
        <v>159</v>
      </c>
      <c r="H20" s="21" t="s">
        <v>58</v>
      </c>
      <c r="I20" s="21" t="s">
        <v>160</v>
      </c>
      <c r="J20" s="21" t="s">
        <v>156</v>
      </c>
      <c r="K20" s="21" t="s">
        <v>161</v>
      </c>
      <c r="L20" s="21" t="s">
        <v>162</v>
      </c>
      <c r="M20" s="21" t="s">
        <v>77</v>
      </c>
      <c r="N20" s="21" t="s">
        <v>41</v>
      </c>
      <c r="O20" s="21" t="s">
        <v>163</v>
      </c>
      <c r="P20" s="22">
        <v>46051</v>
      </c>
      <c r="Q20" s="22">
        <v>46415</v>
      </c>
      <c r="R20" s="21">
        <v>25</v>
      </c>
      <c r="S20" s="21">
        <v>450000</v>
      </c>
      <c r="T20" s="21">
        <v>1439</v>
      </c>
      <c r="U20" s="21">
        <v>16524</v>
      </c>
      <c r="V20" s="21">
        <v>17963</v>
      </c>
      <c r="W20" s="21">
        <v>19109</v>
      </c>
      <c r="X20" s="29">
        <v>0.52</v>
      </c>
      <c r="Y20" s="30">
        <v>9340.76</v>
      </c>
      <c r="Z20" s="24">
        <v>0.02</v>
      </c>
      <c r="AA20" s="23">
        <v>186.8152</v>
      </c>
      <c r="AB20" s="23">
        <v>9153.9448000000011</v>
      </c>
      <c r="AC20" s="21"/>
    </row>
    <row r="21" spans="1:29" ht="16.5" thickBot="1" x14ac:dyDescent="0.3">
      <c r="A21" s="25">
        <v>46049</v>
      </c>
      <c r="B21" s="21" t="s">
        <v>54</v>
      </c>
      <c r="C21" s="21" t="s">
        <v>164</v>
      </c>
      <c r="D21" s="21" t="s">
        <v>56</v>
      </c>
      <c r="E21" s="21" t="s">
        <v>32</v>
      </c>
      <c r="F21" s="21" t="s">
        <v>45</v>
      </c>
      <c r="G21" s="21" t="s">
        <v>165</v>
      </c>
      <c r="H21" s="21" t="s">
        <v>106</v>
      </c>
      <c r="I21" s="21" t="s">
        <v>166</v>
      </c>
      <c r="J21" s="21" t="s">
        <v>82</v>
      </c>
      <c r="K21" s="21" t="s">
        <v>167</v>
      </c>
      <c r="L21" s="21" t="s">
        <v>168</v>
      </c>
      <c r="M21" s="21" t="s">
        <v>52</v>
      </c>
      <c r="N21" s="21" t="s">
        <v>41</v>
      </c>
      <c r="O21" s="21" t="s">
        <v>169</v>
      </c>
      <c r="P21" s="22">
        <v>46050</v>
      </c>
      <c r="Q21" s="22">
        <v>46414</v>
      </c>
      <c r="R21" s="21">
        <v>0</v>
      </c>
      <c r="S21" s="21">
        <v>0</v>
      </c>
      <c r="T21" s="21">
        <v>0</v>
      </c>
      <c r="U21" s="21">
        <v>44100</v>
      </c>
      <c r="V21" s="21">
        <v>44100</v>
      </c>
      <c r="W21" s="21">
        <v>46326</v>
      </c>
      <c r="X21" s="31">
        <v>0.44500000000000001</v>
      </c>
      <c r="Y21" s="34">
        <v>19624.5</v>
      </c>
      <c r="Z21" s="24">
        <v>0.02</v>
      </c>
      <c r="AA21" s="23">
        <v>392.49</v>
      </c>
      <c r="AB21" s="23">
        <v>19232.009999999998</v>
      </c>
      <c r="AC21" s="21"/>
    </row>
    <row r="22" spans="1:29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6"/>
      <c r="X22" s="1" t="s">
        <v>170</v>
      </c>
      <c r="Y22" s="19">
        <f>SUM(Y2:Y21)</f>
        <v>167898.44500000004</v>
      </c>
      <c r="Z22" s="32"/>
      <c r="AA22" s="27">
        <f>SUM(AA2:AA21)</f>
        <v>3357.9689000000008</v>
      </c>
      <c r="AB22" s="27">
        <f>Y22-AA22</f>
        <v>164540.47610000003</v>
      </c>
      <c r="AC22" s="28"/>
    </row>
    <row r="23" spans="1:29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6"/>
      <c r="X23" s="36" t="s">
        <v>171</v>
      </c>
      <c r="Y23" s="37">
        <v>0.18</v>
      </c>
      <c r="Z23" s="35"/>
      <c r="AA23" s="18"/>
      <c r="AB23" s="18"/>
      <c r="AC23" s="18"/>
    </row>
    <row r="24" spans="1:29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38"/>
      <c r="Y24" s="39">
        <f>Y22*Y23</f>
        <v>30221.720100000006</v>
      </c>
    </row>
    <row r="25" spans="1:29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</row>
    <row r="26" spans="1:29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</row>
  </sheetData>
  <autoFilter ref="A1:AD9" xr:uid="{C601AEFD-A62A-4B24-8805-48D8D723322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2026-01-28T05:33:28Z</dcterms:created>
  <dcterms:modified xsi:type="dcterms:W3CDTF">2026-01-28T07:49:58Z</dcterms:modified>
</cp:coreProperties>
</file>