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705B4E76-D3EB-413B-B293-B2111C24955E}" xr6:coauthVersionLast="47" xr6:coauthVersionMax="47" xr10:uidLastSave="{00000000-0000-0000-0000-000000000000}"/>
  <bookViews>
    <workbookView xWindow="-120" yWindow="-120" windowWidth="29040" windowHeight="15720" xr2:uid="{2F37046E-E0C3-4454-831B-4BCD6A939E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3" i="1" l="1"/>
  <c r="Y16" i="1"/>
  <c r="Y21" i="1" s="1"/>
  <c r="AA16" i="1" l="1"/>
  <c r="AB16" i="1" l="1"/>
  <c r="AB21" i="1" s="1"/>
</calcChain>
</file>

<file path=xl/sharedStrings.xml><?xml version="1.0" encoding="utf-8"?>
<sst xmlns="http://schemas.openxmlformats.org/spreadsheetml/2006/main" count="295" uniqueCount="168">
  <si>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</si>
  <si>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</si>
  <si>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</si>
  <si>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</si>
  <si>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</si>
  <si>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</si>
  <si>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</si>
  <si>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</si>
  <si>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</si>
  <si>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</si>
  <si>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</si>
  <si>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</si>
  <si>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</si>
  <si>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</si>
  <si>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</si>
  <si>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</si>
  <si>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</si>
  <si>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</si>
  <si>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</si>
  <si>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</si>
  <si>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</si>
  <si>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</si>
  <si>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</si>
  <si>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</si>
  <si>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</si>
  <si>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</si>
  <si>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</si>
  <si>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</si>
  <si>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</si>
  <si>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BROKERS PRIVATE LIMITED</t>
  </si>
  <si>
    <t>KALYAN BABANRAO JADHAV</t>
  </si>
  <si>
    <t>Universal Sompo General Insurance Company Limited</t>
  </si>
  <si>
    <t>LIABILITY</t>
  </si>
  <si>
    <t>GCV</t>
  </si>
  <si>
    <t>MH20BT3559</t>
  </si>
  <si>
    <t>MAHINDRA &amp; MAHINDRA LIMITED</t>
  </si>
  <si>
    <t>DI 3200</t>
  </si>
  <si>
    <t>2011</t>
  </si>
  <si>
    <t>2523</t>
  </si>
  <si>
    <t>4850</t>
  </si>
  <si>
    <t>3</t>
  </si>
  <si>
    <t>DIESEL</t>
  </si>
  <si>
    <t>AVO/2317/20040812</t>
  </si>
  <si>
    <t>MH19S7079</t>
  </si>
  <si>
    <t>MAHINDRA NAVISTAR</t>
  </si>
  <si>
    <t>DI 3200 CRX</t>
  </si>
  <si>
    <t>2010</t>
  </si>
  <si>
    <t>4600</t>
  </si>
  <si>
    <t>AVO/2317/20041158</t>
  </si>
  <si>
    <t>SUBHASH SURESH GIRMKAR</t>
  </si>
  <si>
    <t>PACKAGE</t>
  </si>
  <si>
    <t>MH12SF5829</t>
  </si>
  <si>
    <t>TATA MOTORS LTD</t>
  </si>
  <si>
    <t>TATA LPT 1212 CR X 42WB BS IV</t>
  </si>
  <si>
    <t>2020</t>
  </si>
  <si>
    <t>5783</t>
  </si>
  <si>
    <t>11990</t>
  </si>
  <si>
    <t>1</t>
  </si>
  <si>
    <t>AVO/2315/20040806</t>
  </si>
  <si>
    <t>AMIT ASHOK MARLE</t>
  </si>
  <si>
    <t>PRIVATE_CAR</t>
  </si>
  <si>
    <t>MH09BM8235</t>
  </si>
  <si>
    <t>MARUTI SUZUKI INDIA LTD</t>
  </si>
  <si>
    <t>SWIFT DZIRE DISL STD LDI</t>
  </si>
  <si>
    <t>1248</t>
  </si>
  <si>
    <t>0</t>
  </si>
  <si>
    <t>5</t>
  </si>
  <si>
    <t>AVO/2319/20014205</t>
  </si>
  <si>
    <t>SPARKSHIELD INSURANCE BROKER PRIVATE LIMITED</t>
  </si>
  <si>
    <t>MR SACHIN KAILAS KHEDKAR</t>
  </si>
  <si>
    <t>HDFC ERGO General Insurance Company Limited</t>
  </si>
  <si>
    <t>MH12SX2265</t>
  </si>
  <si>
    <t>ASHOK LEYLAND</t>
  </si>
  <si>
    <t>DOST</t>
  </si>
  <si>
    <t>2021</t>
  </si>
  <si>
    <t>2590</t>
  </si>
  <si>
    <t>2315208159881300000</t>
  </si>
  <si>
    <t>DATTAPRASAD VITHHAL GAIKWAD</t>
  </si>
  <si>
    <t>MH16CQ4597</t>
  </si>
  <si>
    <t>MARUTI</t>
  </si>
  <si>
    <t>WAGON R VXI ABS</t>
  </si>
  <si>
    <t>998</t>
  </si>
  <si>
    <t>PETROL</t>
  </si>
  <si>
    <t>AVO/2319/20014198</t>
  </si>
  <si>
    <t>MH04CA6313</t>
  </si>
  <si>
    <t>MAHINDRA &amp; MAHINDRA</t>
  </si>
  <si>
    <t>DI 3200 CAB AND CHASSIS</t>
  </si>
  <si>
    <t>2004</t>
  </si>
  <si>
    <t>2</t>
  </si>
  <si>
    <t>AVO/2317/20041123</t>
  </si>
  <si>
    <t>RANARAM BHANARAM PRAJAPATI</t>
  </si>
  <si>
    <t>MH09FV3008</t>
  </si>
  <si>
    <t>CUBIC CAPACITY/KW/GVW MFG. YEAR /</t>
  </si>
  <si>
    <t>1493</t>
  </si>
  <si>
    <t>7</t>
  </si>
  <si>
    <t>AVO/2311/20014385</t>
  </si>
  <si>
    <t>MH15CK2643</t>
  </si>
  <si>
    <t>MAHINDRA DI 3200 BS2</t>
  </si>
  <si>
    <t>AVO/2317/20041138</t>
  </si>
  <si>
    <t>total</t>
  </si>
  <si>
    <t>gst</t>
  </si>
  <si>
    <t>RAJENDRA SURYABHAN PAWAR</t>
  </si>
  <si>
    <t>MH04HY4043</t>
  </si>
  <si>
    <t>TATA LPT 909 EX2 / 38WB BS-IV</t>
  </si>
  <si>
    <t>2017</t>
  </si>
  <si>
    <t>3783</t>
  </si>
  <si>
    <t>9600</t>
  </si>
  <si>
    <t>AVO/2315/20042062</t>
  </si>
  <si>
    <t>MAHEBOOBPASHA BAGSIRAJ</t>
  </si>
  <si>
    <t>MISC</t>
  </si>
  <si>
    <t>KA23TE1064</t>
  </si>
  <si>
    <t>NEW HOLLAND 3630 TRACTOR</t>
  </si>
  <si>
    <t>2009</t>
  </si>
  <si>
    <t>50</t>
  </si>
  <si>
    <t>AVO/2318/20032416</t>
  </si>
  <si>
    <t>MR MARUTI KAMLAKAR WADEKAR</t>
  </si>
  <si>
    <t>Tata AIG General Insurance Company Limited</t>
  </si>
  <si>
    <t>MH12FD0628</t>
  </si>
  <si>
    <t>TATA MOTORS</t>
  </si>
  <si>
    <t>SFC 407</t>
  </si>
  <si>
    <t>2956</t>
  </si>
  <si>
    <t>5950</t>
  </si>
  <si>
    <t>63037788510000</t>
  </si>
  <si>
    <t>MAULI GOVIND SAGAR</t>
  </si>
  <si>
    <t>MH12JF2124</t>
  </si>
  <si>
    <t>LPT 407 EX BS III</t>
  </si>
  <si>
    <t>2012</t>
  </si>
  <si>
    <t>6250</t>
  </si>
  <si>
    <t>AVO/2315/20042513</t>
  </si>
  <si>
    <t>PRAKASH YASHWANT PATIL</t>
  </si>
  <si>
    <t>MH12RT2328</t>
  </si>
  <si>
    <t>2019</t>
  </si>
  <si>
    <t>1498</t>
  </si>
  <si>
    <t>AVO/2319/20014903</t>
  </si>
  <si>
    <t>MR SHEKHAR NARAYAN PATANKAR</t>
  </si>
  <si>
    <t>MH14FZ5999</t>
  </si>
  <si>
    <t>FORD</t>
  </si>
  <si>
    <t>ENDEAVOUR</t>
  </si>
  <si>
    <t>2016</t>
  </si>
  <si>
    <t>3198</t>
  </si>
  <si>
    <t>62058295730000</t>
  </si>
  <si>
    <t>DEXTERS LOGISTICS PRIVATE LIMITED</t>
  </si>
  <si>
    <t>MH12SX3127</t>
  </si>
  <si>
    <t>T.7 ULTRA</t>
  </si>
  <si>
    <t>2996</t>
  </si>
  <si>
    <t>7490</t>
  </si>
  <si>
    <t>63037804610000</t>
  </si>
  <si>
    <t>RAKESH KUMAR CHANDRA RAM</t>
  </si>
  <si>
    <t>MH16AT1768</t>
  </si>
  <si>
    <t>MARUTI SUZUKI</t>
  </si>
  <si>
    <t>ALTO LXI BS-IV</t>
  </si>
  <si>
    <t>796</t>
  </si>
  <si>
    <t>AVO/2319/20015094</t>
  </si>
  <si>
    <t>GAURAV BALASAHEB AAVHAD</t>
  </si>
  <si>
    <t>SBI General Insurance Company Limited</t>
  </si>
  <si>
    <t>MH075784</t>
  </si>
  <si>
    <t>MAHINDRA &amp;AMP; MAHINDRA</t>
  </si>
  <si>
    <t>BOLERO</t>
  </si>
  <si>
    <t>2880</t>
  </si>
  <si>
    <t>POCMVGC0100682601</t>
  </si>
  <si>
    <t>KONDIBA M TIDOLE</t>
  </si>
  <si>
    <t>MH24BW1625</t>
  </si>
  <si>
    <t>VE COMMERCIAL VEHICLES LTD</t>
  </si>
  <si>
    <t>EICHER PRO 3019 J HSD BSVI</t>
  </si>
  <si>
    <t>2023</t>
  </si>
  <si>
    <t>3770</t>
  </si>
  <si>
    <t>18500</t>
  </si>
  <si>
    <t>AVO/2315/20042744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</si>
</sst>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(* #,##0_);_(* \(#,##0\);_(* &quot;-&quot;??_);_(@_)"/>
    <numFmt numFmtId="165" formatCode="yyyy\-mm\-dd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/>
    </xf>
    <xf numFmtId="166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6" fontId="0" fillId="0" borderId="2" xfId="2" applyNumberFormat="1" applyFont="1" applyBorder="1" applyAlignment="1">
      <alignment horizontal="center"/>
    </xf>
    <xf numFmtId="166" fontId="3" fillId="2" borderId="1" xfId="2" applyNumberFormat="1" applyFon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0" fontId="0" fillId="0" borderId="3" xfId="0" applyBorder="1"/>
    <xf numFmtId="1" fontId="0" fillId="0" borderId="7" xfId="0" applyNumberFormat="1" applyBorder="1"/>
    <xf numFmtId="0" fontId="0" fillId="0" borderId="4" xfId="0" applyBorder="1"/>
    <xf numFmtId="9" fontId="0" fillId="0" borderId="8" xfId="0" applyNumberFormat="1" applyBorder="1"/>
    <xf numFmtId="0" fontId="0" fillId="0" borderId="5" xfId="0" applyBorder="1"/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0" fillId="0" borderId="0" xfId="0" applyFont="1"/>
    <xf numFmtId="1" fontId="0" fillId="0" borderId="0" xfId="0" applyNumberFormat="1"/>
    <xf numFmtId="2" fontId="0" fillId="0" borderId="6" xfId="0" applyNumberFormat="1" applyBorder="1"/>
    <xf numFmtId="1" fontId="4" fillId="0" borderId="2" xfId="0" applyNumberFormat="1" applyFont="1" applyBorder="1" applyAlignment="1">
      <alignment horizontal="center"/>
    </xf>
    <xf numFmtId="1" fontId="0" fillId="0" borderId="9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6DBE4-058D-4B4E-8175-3DCA8C469286}">
  <dimension ref="A1:AD23"/>
  <sheetViews>
    <sheetView tabSelected="1" topLeftCell="G1" workbookViewId="0">
      <selection activeCell="S33" sqref="S33"/>
    </sheetView>
  </sheetViews>
  <sheetFormatPr defaultRowHeight="15" x14ac:dyDescent="0.25"/>
  <cols>
    <col min="1" max="1" width="12.140625" customWidth="1"/>
    <col min="2" max="2" width="15.5703125" hidden="1" customWidth="1"/>
    <col min="3" max="3" width="36.28515625" customWidth="1"/>
    <col min="4" max="4" width="54.7109375" customWidth="1"/>
    <col min="5" max="5" width="14.7109375" customWidth="1"/>
    <col min="6" max="6" width="11.85546875" customWidth="1"/>
    <col min="7" max="7" width="16.28515625" customWidth="1"/>
    <col min="8" max="8" width="21.5703125" customWidth="1"/>
    <col min="9" max="9" width="19.42578125" customWidth="1"/>
    <col min="14" max="14" width="10.140625" customWidth="1"/>
    <col min="15" max="15" width="12.85546875" customWidth="1"/>
    <col min="16" max="16" width="13.42578125" customWidth="1"/>
    <col min="17" max="17" width="12.28515625" customWidth="1"/>
    <col min="25" max="25" width="14.28515625" customWidth="1"/>
  </cols>
  <sheetData>
    <row r="1" spans="1:30" ht="15.75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13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17" t="s">
        <v>23</v>
      </c>
      <c r="Y1" s="8" t="s">
        <v>24</v>
      </c>
      <c r="Z1" s="7" t="s">
        <v>25</v>
      </c>
      <c r="AA1" s="9" t="s">
        <v>26</v>
      </c>
      <c r="AB1" s="10" t="s">
        <v>27</v>
      </c>
      <c r="AC1" s="12" t="s">
        <v>28</v>
      </c>
    </row>
    <row r="2" spans="1:30" ht="15.75" x14ac:dyDescent="0.25">
      <c r="A2" s="11">
        <v>46050</v>
      </c>
      <c r="B2" s="1" t="s">
        <v>29</v>
      </c>
      <c r="C2" s="1" t="s">
        <v>30</v>
      </c>
      <c r="D2" s="1" t="s">
        <v>31</v>
      </c>
      <c r="E2" s="1" t="s">
        <v>32</v>
      </c>
      <c r="F2" s="1" t="s">
        <v>33</v>
      </c>
      <c r="G2" s="1" t="s">
        <v>34</v>
      </c>
      <c r="H2" s="1" t="s">
        <v>35</v>
      </c>
      <c r="I2" s="1" t="s">
        <v>36</v>
      </c>
      <c r="J2" s="1" t="s">
        <v>37</v>
      </c>
      <c r="K2" s="1" t="s">
        <v>38</v>
      </c>
      <c r="L2" s="1" t="s">
        <v>39</v>
      </c>
      <c r="M2" s="1" t="s">
        <v>40</v>
      </c>
      <c r="N2" s="1" t="s">
        <v>41</v>
      </c>
      <c r="O2" s="1" t="s">
        <v>42</v>
      </c>
      <c r="P2" s="2">
        <v>46068</v>
      </c>
      <c r="Q2" s="2">
        <v>46432</v>
      </c>
      <c r="R2" s="1">
        <v>0</v>
      </c>
      <c r="S2" s="1">
        <v>0</v>
      </c>
      <c r="T2" s="1">
        <v>0</v>
      </c>
      <c r="U2" s="1">
        <v>16149</v>
      </c>
      <c r="V2" s="1">
        <v>16149</v>
      </c>
      <c r="W2" s="1">
        <v>16969</v>
      </c>
      <c r="X2" s="14">
        <v>0.38</v>
      </c>
      <c r="Y2" s="15">
        <v>6136.62</v>
      </c>
      <c r="Z2" s="4">
        <v>0.02</v>
      </c>
      <c r="AA2" s="3">
        <v>122.7324</v>
      </c>
      <c r="AB2" s="3">
        <v>6013.8876</v>
      </c>
      <c r="AC2" s="1"/>
      <c r="AD2">
        <v>40</v>
      </c>
    </row>
    <row r="3" spans="1:30" ht="15.75" x14ac:dyDescent="0.25">
      <c r="A3" s="11">
        <v>46050</v>
      </c>
      <c r="B3" s="1" t="s">
        <v>29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43</v>
      </c>
      <c r="H3" s="1" t="s">
        <v>44</v>
      </c>
      <c r="I3" s="1" t="s">
        <v>45</v>
      </c>
      <c r="J3" s="1" t="s">
        <v>46</v>
      </c>
      <c r="K3" s="1" t="s">
        <v>38</v>
      </c>
      <c r="L3" s="1" t="s">
        <v>47</v>
      </c>
      <c r="M3" s="1" t="s">
        <v>40</v>
      </c>
      <c r="N3" s="1" t="s">
        <v>41</v>
      </c>
      <c r="O3" s="1" t="s">
        <v>48</v>
      </c>
      <c r="P3" s="2">
        <v>46071</v>
      </c>
      <c r="Q3" s="2">
        <v>46435</v>
      </c>
      <c r="R3" s="1">
        <v>0</v>
      </c>
      <c r="S3" s="1">
        <v>0</v>
      </c>
      <c r="T3" s="1">
        <v>0</v>
      </c>
      <c r="U3" s="1">
        <v>16149</v>
      </c>
      <c r="V3" s="1">
        <v>16149</v>
      </c>
      <c r="W3" s="1">
        <v>16969</v>
      </c>
      <c r="X3" s="14">
        <v>0.38</v>
      </c>
      <c r="Y3" s="15">
        <v>6136.62</v>
      </c>
      <c r="Z3" s="4">
        <v>0.02</v>
      </c>
      <c r="AA3" s="3">
        <v>122.7324</v>
      </c>
      <c r="AB3" s="3">
        <v>6013.8876</v>
      </c>
      <c r="AC3" s="1"/>
      <c r="AD3">
        <v>40</v>
      </c>
    </row>
    <row r="4" spans="1:30" ht="15.75" x14ac:dyDescent="0.25">
      <c r="A4" s="11">
        <v>46050</v>
      </c>
      <c r="B4" s="1" t="s">
        <v>29</v>
      </c>
      <c r="C4" s="1" t="s">
        <v>49</v>
      </c>
      <c r="D4" s="1" t="s">
        <v>31</v>
      </c>
      <c r="E4" s="1" t="s">
        <v>50</v>
      </c>
      <c r="F4" s="1" t="s">
        <v>33</v>
      </c>
      <c r="G4" s="1" t="s">
        <v>51</v>
      </c>
      <c r="H4" s="1" t="s">
        <v>52</v>
      </c>
      <c r="I4" s="1" t="s">
        <v>53</v>
      </c>
      <c r="J4" s="1" t="s">
        <v>54</v>
      </c>
      <c r="K4" s="1" t="s">
        <v>55</v>
      </c>
      <c r="L4" s="1" t="s">
        <v>56</v>
      </c>
      <c r="M4" s="1" t="s">
        <v>57</v>
      </c>
      <c r="N4" s="1" t="s">
        <v>41</v>
      </c>
      <c r="O4" s="1" t="s">
        <v>58</v>
      </c>
      <c r="P4" s="2">
        <v>46052</v>
      </c>
      <c r="Q4" s="2">
        <v>46416</v>
      </c>
      <c r="R4" s="1">
        <v>20</v>
      </c>
      <c r="S4" s="1">
        <v>1350000</v>
      </c>
      <c r="T4" s="1">
        <v>2198</v>
      </c>
      <c r="U4" s="1">
        <v>27286</v>
      </c>
      <c r="V4" s="1">
        <v>29484</v>
      </c>
      <c r="W4" s="1">
        <v>31257</v>
      </c>
      <c r="X4" s="14">
        <v>0.38</v>
      </c>
      <c r="Y4" s="15">
        <v>11203.92</v>
      </c>
      <c r="Z4" s="4">
        <v>0.02</v>
      </c>
      <c r="AA4" s="3">
        <v>224.07840000000002</v>
      </c>
      <c r="AB4" s="3">
        <v>10979.8416</v>
      </c>
      <c r="AC4" s="1"/>
      <c r="AD4">
        <v>40</v>
      </c>
    </row>
    <row r="5" spans="1:30" ht="15.75" x14ac:dyDescent="0.25">
      <c r="A5" s="11">
        <v>46050</v>
      </c>
      <c r="B5" s="1" t="s">
        <v>29</v>
      </c>
      <c r="C5" s="1" t="s">
        <v>59</v>
      </c>
      <c r="D5" s="1" t="s">
        <v>31</v>
      </c>
      <c r="E5" s="1" t="s">
        <v>32</v>
      </c>
      <c r="F5" s="1" t="s">
        <v>60</v>
      </c>
      <c r="G5" s="1" t="s">
        <v>61</v>
      </c>
      <c r="H5" s="1" t="s">
        <v>62</v>
      </c>
      <c r="I5" s="1" t="s">
        <v>63</v>
      </c>
      <c r="J5" s="1" t="s">
        <v>46</v>
      </c>
      <c r="K5" s="1" t="s">
        <v>64</v>
      </c>
      <c r="L5" s="1" t="s">
        <v>65</v>
      </c>
      <c r="M5" s="1" t="s">
        <v>66</v>
      </c>
      <c r="N5" s="1" t="s">
        <v>41</v>
      </c>
      <c r="O5" s="1" t="s">
        <v>67</v>
      </c>
      <c r="P5" s="2">
        <v>46051</v>
      </c>
      <c r="Q5" s="2">
        <v>46415</v>
      </c>
      <c r="R5" s="1">
        <v>0</v>
      </c>
      <c r="S5" s="1">
        <v>0</v>
      </c>
      <c r="T5" s="1">
        <v>0</v>
      </c>
      <c r="U5" s="1">
        <v>3466</v>
      </c>
      <c r="V5" s="1">
        <v>3466</v>
      </c>
      <c r="W5" s="1">
        <v>4090</v>
      </c>
      <c r="X5" s="14">
        <v>0.21</v>
      </c>
      <c r="Y5" s="15">
        <v>727.86</v>
      </c>
      <c r="Z5" s="4">
        <v>0.02</v>
      </c>
      <c r="AA5" s="3">
        <v>14.5572</v>
      </c>
      <c r="AB5" s="3">
        <v>713.30280000000005</v>
      </c>
      <c r="AC5" s="1"/>
      <c r="AD5">
        <v>23</v>
      </c>
    </row>
    <row r="6" spans="1:30" ht="15.75" x14ac:dyDescent="0.25">
      <c r="A6" s="11">
        <v>46050</v>
      </c>
      <c r="B6" s="1" t="s">
        <v>68</v>
      </c>
      <c r="C6" s="1" t="s">
        <v>69</v>
      </c>
      <c r="D6" s="1" t="s">
        <v>70</v>
      </c>
      <c r="E6" s="1" t="s">
        <v>50</v>
      </c>
      <c r="F6" s="1" t="s">
        <v>33</v>
      </c>
      <c r="G6" s="1" t="s">
        <v>71</v>
      </c>
      <c r="H6" s="1" t="s">
        <v>72</v>
      </c>
      <c r="I6" s="1" t="s">
        <v>73</v>
      </c>
      <c r="J6" s="1" t="s">
        <v>74</v>
      </c>
      <c r="K6" s="1" t="s">
        <v>75</v>
      </c>
      <c r="L6" s="1" t="s">
        <v>75</v>
      </c>
      <c r="M6" s="1" t="s">
        <v>57</v>
      </c>
      <c r="N6" s="1"/>
      <c r="O6" s="1" t="s">
        <v>76</v>
      </c>
      <c r="P6" s="2">
        <v>46051</v>
      </c>
      <c r="Q6" s="2">
        <v>46415</v>
      </c>
      <c r="R6" s="1">
        <v>0</v>
      </c>
      <c r="S6" s="1">
        <v>550000</v>
      </c>
      <c r="T6" s="1">
        <v>2251</v>
      </c>
      <c r="U6" s="1">
        <v>16474</v>
      </c>
      <c r="V6" s="1">
        <v>18725</v>
      </c>
      <c r="W6" s="1">
        <v>20009</v>
      </c>
      <c r="X6" s="14">
        <v>0.6</v>
      </c>
      <c r="Y6" s="15">
        <v>11235</v>
      </c>
      <c r="Z6" s="4">
        <v>0.02</v>
      </c>
      <c r="AA6" s="3">
        <v>224.70000000000002</v>
      </c>
      <c r="AB6" s="3">
        <v>11010.3</v>
      </c>
      <c r="AC6" s="1"/>
      <c r="AD6">
        <v>50</v>
      </c>
    </row>
    <row r="7" spans="1:30" ht="15.75" x14ac:dyDescent="0.25">
      <c r="A7" s="11">
        <v>46050</v>
      </c>
      <c r="B7" s="1" t="s">
        <v>29</v>
      </c>
      <c r="C7" s="1" t="s">
        <v>77</v>
      </c>
      <c r="D7" s="1" t="s">
        <v>31</v>
      </c>
      <c r="E7" s="1" t="s">
        <v>32</v>
      </c>
      <c r="F7" s="1" t="s">
        <v>60</v>
      </c>
      <c r="G7" s="1" t="s">
        <v>78</v>
      </c>
      <c r="H7" s="1" t="s">
        <v>79</v>
      </c>
      <c r="I7" s="1" t="s">
        <v>80</v>
      </c>
      <c r="J7" s="1" t="s">
        <v>54</v>
      </c>
      <c r="K7" s="1" t="s">
        <v>81</v>
      </c>
      <c r="L7" s="1" t="s">
        <v>65</v>
      </c>
      <c r="M7" s="1" t="s">
        <v>66</v>
      </c>
      <c r="N7" s="1" t="s">
        <v>82</v>
      </c>
      <c r="O7" s="1" t="s">
        <v>83</v>
      </c>
      <c r="P7" s="2">
        <v>46051</v>
      </c>
      <c r="Q7" s="2">
        <v>46415</v>
      </c>
      <c r="R7" s="1">
        <v>0</v>
      </c>
      <c r="S7" s="1">
        <v>0</v>
      </c>
      <c r="T7" s="1">
        <v>0</v>
      </c>
      <c r="U7" s="1">
        <v>2669</v>
      </c>
      <c r="V7" s="1">
        <v>2669</v>
      </c>
      <c r="W7" s="1">
        <v>3149</v>
      </c>
      <c r="X7" s="14">
        <v>0.21</v>
      </c>
      <c r="Y7" s="15">
        <v>560.49</v>
      </c>
      <c r="Z7" s="4">
        <v>0.02</v>
      </c>
      <c r="AA7" s="3">
        <v>11.2098</v>
      </c>
      <c r="AB7" s="3">
        <v>549.28020000000004</v>
      </c>
      <c r="AC7" s="1"/>
      <c r="AD7">
        <v>23</v>
      </c>
    </row>
    <row r="8" spans="1:30" ht="15.75" x14ac:dyDescent="0.25">
      <c r="A8" s="11">
        <v>46050</v>
      </c>
      <c r="B8" s="1" t="s">
        <v>29</v>
      </c>
      <c r="C8" s="1" t="s">
        <v>30</v>
      </c>
      <c r="D8" s="1" t="s">
        <v>31</v>
      </c>
      <c r="E8" s="1" t="s">
        <v>32</v>
      </c>
      <c r="F8" s="1" t="s">
        <v>33</v>
      </c>
      <c r="G8" s="1" t="s">
        <v>84</v>
      </c>
      <c r="H8" s="1" t="s">
        <v>85</v>
      </c>
      <c r="I8" s="1" t="s">
        <v>86</v>
      </c>
      <c r="J8" s="1" t="s">
        <v>87</v>
      </c>
      <c r="K8" s="1" t="s">
        <v>38</v>
      </c>
      <c r="L8" s="1" t="s">
        <v>47</v>
      </c>
      <c r="M8" s="1" t="s">
        <v>88</v>
      </c>
      <c r="N8" s="1" t="s">
        <v>41</v>
      </c>
      <c r="O8" s="1" t="s">
        <v>89</v>
      </c>
      <c r="P8" s="2">
        <v>46068</v>
      </c>
      <c r="Q8" s="2">
        <v>46432</v>
      </c>
      <c r="R8" s="1">
        <v>0</v>
      </c>
      <c r="S8" s="1">
        <v>0</v>
      </c>
      <c r="T8" s="1">
        <v>0</v>
      </c>
      <c r="U8" s="1">
        <v>16149</v>
      </c>
      <c r="V8" s="1">
        <v>16149</v>
      </c>
      <c r="W8" s="1">
        <v>16969</v>
      </c>
      <c r="X8" s="14">
        <v>0.38</v>
      </c>
      <c r="Y8" s="15">
        <v>6136.62</v>
      </c>
      <c r="Z8" s="4">
        <v>0.02</v>
      </c>
      <c r="AA8" s="3">
        <v>122.7324</v>
      </c>
      <c r="AB8" s="3">
        <v>6013.8876</v>
      </c>
      <c r="AC8" s="1"/>
      <c r="AD8">
        <v>40</v>
      </c>
    </row>
    <row r="9" spans="1:30" ht="15.75" x14ac:dyDescent="0.25">
      <c r="A9" s="11">
        <v>46050</v>
      </c>
      <c r="B9" s="1" t="s">
        <v>29</v>
      </c>
      <c r="C9" s="1" t="s">
        <v>90</v>
      </c>
      <c r="D9" s="1" t="s">
        <v>31</v>
      </c>
      <c r="E9" s="1" t="s">
        <v>50</v>
      </c>
      <c r="F9" s="1" t="s">
        <v>60</v>
      </c>
      <c r="G9" s="1" t="s">
        <v>91</v>
      </c>
      <c r="H9" s="1" t="s">
        <v>35</v>
      </c>
      <c r="I9" s="1" t="s">
        <v>92</v>
      </c>
      <c r="J9" s="1" t="s">
        <v>74</v>
      </c>
      <c r="K9" s="1" t="s">
        <v>93</v>
      </c>
      <c r="L9" s="1" t="s">
        <v>65</v>
      </c>
      <c r="M9" s="1" t="s">
        <v>94</v>
      </c>
      <c r="N9" s="1" t="s">
        <v>41</v>
      </c>
      <c r="O9" s="1" t="s">
        <v>95</v>
      </c>
      <c r="P9" s="2">
        <v>46051</v>
      </c>
      <c r="Q9" s="2">
        <v>46415</v>
      </c>
      <c r="R9" s="1">
        <v>45</v>
      </c>
      <c r="S9" s="1">
        <v>550000</v>
      </c>
      <c r="T9" s="1">
        <v>3793</v>
      </c>
      <c r="U9" s="1">
        <v>3641</v>
      </c>
      <c r="V9" s="1">
        <v>7434</v>
      </c>
      <c r="W9" s="1">
        <v>8772</v>
      </c>
      <c r="X9" s="14">
        <v>0.32</v>
      </c>
      <c r="Y9" s="15">
        <v>2378.88</v>
      </c>
      <c r="Z9" s="4">
        <v>0.02</v>
      </c>
      <c r="AA9" s="3">
        <v>47.577600000000004</v>
      </c>
      <c r="AB9" s="3">
        <v>2331.3024</v>
      </c>
      <c r="AC9" s="1"/>
      <c r="AD9">
        <v>34</v>
      </c>
    </row>
    <row r="10" spans="1:30" ht="15.75" x14ac:dyDescent="0.25">
      <c r="A10" s="11">
        <v>46050</v>
      </c>
      <c r="B10" s="1" t="s">
        <v>29</v>
      </c>
      <c r="C10" s="1" t="s">
        <v>30</v>
      </c>
      <c r="D10" s="1" t="s">
        <v>31</v>
      </c>
      <c r="E10" s="1" t="s">
        <v>32</v>
      </c>
      <c r="F10" s="1" t="s">
        <v>33</v>
      </c>
      <c r="G10" s="1" t="s">
        <v>96</v>
      </c>
      <c r="H10" s="1" t="s">
        <v>35</v>
      </c>
      <c r="I10" s="1" t="s">
        <v>97</v>
      </c>
      <c r="J10" s="1" t="s">
        <v>46</v>
      </c>
      <c r="K10" s="1" t="s">
        <v>38</v>
      </c>
      <c r="L10" s="1" t="s">
        <v>47</v>
      </c>
      <c r="M10" s="1" t="s">
        <v>40</v>
      </c>
      <c r="N10" s="1" t="s">
        <v>41</v>
      </c>
      <c r="O10" s="1" t="s">
        <v>98</v>
      </c>
      <c r="P10" s="2">
        <v>46068</v>
      </c>
      <c r="Q10" s="2">
        <v>46432</v>
      </c>
      <c r="R10" s="1">
        <v>0</v>
      </c>
      <c r="S10" s="1">
        <v>0</v>
      </c>
      <c r="T10" s="1">
        <v>0</v>
      </c>
      <c r="U10" s="1">
        <v>16149</v>
      </c>
      <c r="V10" s="1">
        <v>16149</v>
      </c>
      <c r="W10" s="1">
        <v>16969</v>
      </c>
      <c r="X10" s="16">
        <v>0.38</v>
      </c>
      <c r="Y10" s="18">
        <v>6136.62</v>
      </c>
      <c r="Z10" s="4">
        <v>0.02</v>
      </c>
      <c r="AA10" s="3">
        <v>122.7324</v>
      </c>
      <c r="AB10" s="3">
        <v>6013.8876</v>
      </c>
      <c r="AC10" s="1"/>
      <c r="AD10">
        <v>40</v>
      </c>
    </row>
    <row r="11" spans="1:30" ht="15.75" x14ac:dyDescent="0.25">
      <c r="A11" s="11">
        <v>46051</v>
      </c>
      <c r="B11" s="1" t="s">
        <v>29</v>
      </c>
      <c r="C11" s="1" t="s">
        <v>101</v>
      </c>
      <c r="D11" s="1" t="s">
        <v>31</v>
      </c>
      <c r="E11" s="1" t="s">
        <v>50</v>
      </c>
      <c r="F11" s="1" t="s">
        <v>33</v>
      </c>
      <c r="G11" s="1" t="s">
        <v>102</v>
      </c>
      <c r="H11" s="1" t="s">
        <v>52</v>
      </c>
      <c r="I11" s="1" t="s">
        <v>103</v>
      </c>
      <c r="J11" s="1" t="s">
        <v>104</v>
      </c>
      <c r="K11" s="1" t="s">
        <v>105</v>
      </c>
      <c r="L11" s="1" t="s">
        <v>106</v>
      </c>
      <c r="M11" s="1" t="s">
        <v>40</v>
      </c>
      <c r="N11" s="1" t="s">
        <v>41</v>
      </c>
      <c r="O11" s="1" t="s">
        <v>107</v>
      </c>
      <c r="P11" s="2">
        <v>46052</v>
      </c>
      <c r="Q11" s="2">
        <v>46416</v>
      </c>
      <c r="R11" s="1">
        <v>20</v>
      </c>
      <c r="S11" s="1">
        <v>660000</v>
      </c>
      <c r="T11" s="1">
        <v>1100</v>
      </c>
      <c r="U11" s="1">
        <v>27511</v>
      </c>
      <c r="V11" s="1">
        <v>28611</v>
      </c>
      <c r="W11" s="1">
        <v>30227</v>
      </c>
      <c r="X11" s="14">
        <v>0.38</v>
      </c>
      <c r="Y11" s="15">
        <v>10872.18</v>
      </c>
      <c r="Z11" s="4">
        <v>0.02</v>
      </c>
      <c r="AA11" s="3">
        <v>217.4436</v>
      </c>
      <c r="AB11" s="3">
        <v>10654.7364</v>
      </c>
      <c r="AC11" s="1"/>
      <c r="AD11">
        <v>40</v>
      </c>
    </row>
    <row r="12" spans="1:30" s="28" customFormat="1" ht="15.75" x14ac:dyDescent="0.25">
      <c r="A12" s="24">
        <v>46051</v>
      </c>
      <c r="B12" s="25" t="s">
        <v>29</v>
      </c>
      <c r="C12" s="25" t="s">
        <v>108</v>
      </c>
      <c r="D12" s="25" t="s">
        <v>31</v>
      </c>
      <c r="E12" s="25" t="s">
        <v>32</v>
      </c>
      <c r="F12" s="25" t="s">
        <v>109</v>
      </c>
      <c r="G12" s="25" t="s">
        <v>110</v>
      </c>
      <c r="H12" s="25"/>
      <c r="I12" s="25" t="s">
        <v>111</v>
      </c>
      <c r="J12" s="25" t="s">
        <v>112</v>
      </c>
      <c r="K12" s="25" t="s">
        <v>113</v>
      </c>
      <c r="L12" s="25" t="s">
        <v>65</v>
      </c>
      <c r="M12" s="25" t="s">
        <v>57</v>
      </c>
      <c r="N12" s="25" t="s">
        <v>41</v>
      </c>
      <c r="O12" s="25" t="s">
        <v>114</v>
      </c>
      <c r="P12" s="26">
        <v>46053</v>
      </c>
      <c r="Q12" s="26">
        <v>46417</v>
      </c>
      <c r="R12" s="25">
        <v>0</v>
      </c>
      <c r="S12" s="25">
        <v>0</v>
      </c>
      <c r="T12" s="25">
        <v>0</v>
      </c>
      <c r="U12" s="25">
        <v>7317</v>
      </c>
      <c r="V12" s="25">
        <v>7317</v>
      </c>
      <c r="W12" s="25">
        <v>8634</v>
      </c>
      <c r="X12" s="14">
        <v>0.26</v>
      </c>
      <c r="Y12" s="27">
        <v>1902.42</v>
      </c>
      <c r="Z12" s="4">
        <v>0.02</v>
      </c>
      <c r="AA12" s="3">
        <v>38.048400000000001</v>
      </c>
      <c r="AB12" s="3">
        <v>1864.3716000000002</v>
      </c>
      <c r="AC12" s="25"/>
      <c r="AD12" s="28">
        <v>28</v>
      </c>
    </row>
    <row r="13" spans="1:30" ht="15.75" x14ac:dyDescent="0.25">
      <c r="A13" s="11">
        <v>46051</v>
      </c>
      <c r="B13" s="1" t="s">
        <v>68</v>
      </c>
      <c r="C13" s="1" t="s">
        <v>115</v>
      </c>
      <c r="D13" s="1" t="s">
        <v>116</v>
      </c>
      <c r="E13" s="1" t="s">
        <v>32</v>
      </c>
      <c r="F13" s="1" t="s">
        <v>33</v>
      </c>
      <c r="G13" s="1" t="s">
        <v>117</v>
      </c>
      <c r="H13" s="1" t="s">
        <v>118</v>
      </c>
      <c r="I13" s="1" t="s">
        <v>119</v>
      </c>
      <c r="J13" s="1" t="s">
        <v>112</v>
      </c>
      <c r="K13" s="1" t="s">
        <v>120</v>
      </c>
      <c r="L13" s="1" t="s">
        <v>121</v>
      </c>
      <c r="M13" s="1" t="s">
        <v>40</v>
      </c>
      <c r="N13" s="1" t="s">
        <v>41</v>
      </c>
      <c r="O13" s="1" t="s">
        <v>122</v>
      </c>
      <c r="P13" s="2">
        <v>46052</v>
      </c>
      <c r="Q13" s="2">
        <v>46416</v>
      </c>
      <c r="R13" s="1">
        <v>0</v>
      </c>
      <c r="S13" s="1">
        <v>0</v>
      </c>
      <c r="T13" s="1">
        <v>0</v>
      </c>
      <c r="U13" s="1">
        <v>16524</v>
      </c>
      <c r="V13" s="1">
        <v>16524</v>
      </c>
      <c r="W13" s="1">
        <v>17412</v>
      </c>
      <c r="X13" s="14">
        <v>0.43</v>
      </c>
      <c r="Y13" s="15">
        <v>7105.32</v>
      </c>
      <c r="Z13" s="4">
        <v>0.02</v>
      </c>
      <c r="AA13" s="3">
        <v>142.10640000000001</v>
      </c>
      <c r="AB13" s="3">
        <v>6963.2136</v>
      </c>
      <c r="AC13" s="1"/>
      <c r="AD13">
        <v>45</v>
      </c>
    </row>
    <row r="14" spans="1:30" ht="15.75" x14ac:dyDescent="0.25">
      <c r="A14" s="11">
        <v>46051</v>
      </c>
      <c r="B14" s="1" t="s">
        <v>29</v>
      </c>
      <c r="C14" s="1" t="s">
        <v>123</v>
      </c>
      <c r="D14" s="1" t="s">
        <v>31</v>
      </c>
      <c r="E14" s="1" t="s">
        <v>50</v>
      </c>
      <c r="F14" s="1" t="s">
        <v>33</v>
      </c>
      <c r="G14" s="1" t="s">
        <v>124</v>
      </c>
      <c r="H14" s="1" t="s">
        <v>52</v>
      </c>
      <c r="I14" s="1" t="s">
        <v>125</v>
      </c>
      <c r="J14" s="1" t="s">
        <v>126</v>
      </c>
      <c r="K14" s="1" t="s">
        <v>120</v>
      </c>
      <c r="L14" s="1" t="s">
        <v>127</v>
      </c>
      <c r="M14" s="1" t="s">
        <v>88</v>
      </c>
      <c r="N14" s="1" t="s">
        <v>41</v>
      </c>
      <c r="O14" s="1" t="s">
        <v>128</v>
      </c>
      <c r="P14" s="2">
        <v>46054</v>
      </c>
      <c r="Q14" s="2">
        <v>46418</v>
      </c>
      <c r="R14" s="1">
        <v>35</v>
      </c>
      <c r="S14" s="1">
        <v>397800</v>
      </c>
      <c r="T14" s="1">
        <v>539</v>
      </c>
      <c r="U14" s="1">
        <v>16374</v>
      </c>
      <c r="V14" s="1">
        <v>16913</v>
      </c>
      <c r="W14" s="1">
        <v>17871</v>
      </c>
      <c r="X14" s="14">
        <v>0.38</v>
      </c>
      <c r="Y14" s="15">
        <v>6426.9400000000005</v>
      </c>
      <c r="Z14" s="4">
        <v>0.02</v>
      </c>
      <c r="AA14" s="3">
        <v>128.53880000000001</v>
      </c>
      <c r="AB14" s="3">
        <v>6298.4012000000002</v>
      </c>
      <c r="AC14" s="1"/>
      <c r="AD14">
        <v>40</v>
      </c>
    </row>
    <row r="15" spans="1:30" ht="15.75" x14ac:dyDescent="0.25">
      <c r="A15" s="11">
        <v>46051</v>
      </c>
      <c r="B15" s="1" t="s">
        <v>29</v>
      </c>
      <c r="C15" s="1" t="s">
        <v>129</v>
      </c>
      <c r="D15" s="1" t="s">
        <v>31</v>
      </c>
      <c r="E15" s="1" t="s">
        <v>32</v>
      </c>
      <c r="F15" s="1" t="s">
        <v>60</v>
      </c>
      <c r="G15" s="1" t="s">
        <v>130</v>
      </c>
      <c r="H15" s="1" t="s">
        <v>62</v>
      </c>
      <c r="I15" s="1" t="s">
        <v>92</v>
      </c>
      <c r="J15" s="1" t="s">
        <v>131</v>
      </c>
      <c r="K15" s="1" t="s">
        <v>132</v>
      </c>
      <c r="L15" s="1" t="s">
        <v>65</v>
      </c>
      <c r="M15" s="1" t="s">
        <v>94</v>
      </c>
      <c r="N15" s="1" t="s">
        <v>41</v>
      </c>
      <c r="O15" s="1" t="s">
        <v>133</v>
      </c>
      <c r="P15" s="2">
        <v>46052</v>
      </c>
      <c r="Q15" s="2">
        <v>46416</v>
      </c>
      <c r="R15" s="1">
        <v>0</v>
      </c>
      <c r="S15" s="1">
        <v>0</v>
      </c>
      <c r="T15" s="1">
        <v>0</v>
      </c>
      <c r="U15" s="1">
        <v>3986</v>
      </c>
      <c r="V15" s="1">
        <v>3986</v>
      </c>
      <c r="W15" s="1">
        <v>4703</v>
      </c>
      <c r="X15" s="14">
        <v>0.21</v>
      </c>
      <c r="Y15" s="15">
        <v>837.06</v>
      </c>
      <c r="Z15" s="4">
        <v>0.02</v>
      </c>
      <c r="AA15" s="3">
        <v>16.741199999999999</v>
      </c>
      <c r="AB15" s="3">
        <v>820.3187999999999</v>
      </c>
      <c r="AC15" s="1"/>
      <c r="AD15">
        <v>23</v>
      </c>
    </row>
    <row r="16" spans="1:30" s="28" customFormat="1" ht="15.75" x14ac:dyDescent="0.25">
      <c r="A16" s="24">
        <v>46051</v>
      </c>
      <c r="B16" s="25" t="s">
        <v>68</v>
      </c>
      <c r="C16" s="25" t="s">
        <v>134</v>
      </c>
      <c r="D16" s="25" t="s">
        <v>116</v>
      </c>
      <c r="E16" s="25" t="s">
        <v>50</v>
      </c>
      <c r="F16" s="25" t="s">
        <v>60</v>
      </c>
      <c r="G16" s="25" t="s">
        <v>135</v>
      </c>
      <c r="H16" s="25" t="s">
        <v>136</v>
      </c>
      <c r="I16" s="25" t="s">
        <v>137</v>
      </c>
      <c r="J16" s="25" t="s">
        <v>138</v>
      </c>
      <c r="K16" s="25" t="s">
        <v>139</v>
      </c>
      <c r="L16" s="25" t="s">
        <v>65</v>
      </c>
      <c r="M16" s="25" t="s">
        <v>94</v>
      </c>
      <c r="N16" s="25" t="s">
        <v>41</v>
      </c>
      <c r="O16" s="25" t="s">
        <v>140</v>
      </c>
      <c r="P16" s="26">
        <v>46053</v>
      </c>
      <c r="Q16" s="26">
        <v>46417</v>
      </c>
      <c r="R16" s="25">
        <v>0</v>
      </c>
      <c r="S16" s="25">
        <v>1108330</v>
      </c>
      <c r="T16" s="25">
        <v>15561</v>
      </c>
      <c r="U16" s="25">
        <v>8672</v>
      </c>
      <c r="V16" s="25">
        <v>24233</v>
      </c>
      <c r="W16" s="25">
        <v>28595</v>
      </c>
      <c r="X16" s="14">
        <v>0.17499999999999999</v>
      </c>
      <c r="Y16" s="27">
        <f>V16*X16</f>
        <v>4240.7749999999996</v>
      </c>
      <c r="Z16" s="4">
        <v>0.02</v>
      </c>
      <c r="AA16" s="3">
        <f>Y16*Z16</f>
        <v>84.8155</v>
      </c>
      <c r="AB16" s="3">
        <f>Y16-AA16</f>
        <v>4155.9594999999999</v>
      </c>
      <c r="AC16" s="25"/>
      <c r="AD16" s="28">
        <v>19.5</v>
      </c>
    </row>
    <row r="17" spans="1:30" ht="15.75" x14ac:dyDescent="0.25">
      <c r="A17" s="11">
        <v>46051</v>
      </c>
      <c r="B17" s="1" t="s">
        <v>68</v>
      </c>
      <c r="C17" s="1" t="s">
        <v>141</v>
      </c>
      <c r="D17" s="1" t="s">
        <v>116</v>
      </c>
      <c r="E17" s="1" t="s">
        <v>50</v>
      </c>
      <c r="F17" s="1" t="s">
        <v>33</v>
      </c>
      <c r="G17" s="1" t="s">
        <v>142</v>
      </c>
      <c r="H17" s="1" t="s">
        <v>118</v>
      </c>
      <c r="I17" s="1" t="s">
        <v>143</v>
      </c>
      <c r="J17" s="1" t="s">
        <v>74</v>
      </c>
      <c r="K17" s="1" t="s">
        <v>144</v>
      </c>
      <c r="L17" s="1" t="s">
        <v>145</v>
      </c>
      <c r="M17" s="1" t="s">
        <v>88</v>
      </c>
      <c r="N17" s="1" t="s">
        <v>41</v>
      </c>
      <c r="O17" s="1" t="s">
        <v>146</v>
      </c>
      <c r="P17" s="2">
        <v>46051</v>
      </c>
      <c r="Q17" s="2">
        <v>46415</v>
      </c>
      <c r="R17" s="1">
        <v>0</v>
      </c>
      <c r="S17" s="1">
        <v>936845</v>
      </c>
      <c r="T17" s="1">
        <v>3233</v>
      </c>
      <c r="U17" s="1">
        <v>16149</v>
      </c>
      <c r="V17" s="1">
        <v>19382</v>
      </c>
      <c r="W17" s="1">
        <v>20784</v>
      </c>
      <c r="X17" s="14">
        <v>0.35</v>
      </c>
      <c r="Y17" s="15">
        <v>6783.7</v>
      </c>
      <c r="Z17" s="4">
        <v>0.02</v>
      </c>
      <c r="AA17" s="3">
        <v>135.67400000000001</v>
      </c>
      <c r="AB17" s="3">
        <v>6648.0259999999998</v>
      </c>
      <c r="AC17" s="1"/>
      <c r="AD17">
        <v>37</v>
      </c>
    </row>
    <row r="18" spans="1:30" ht="15.75" x14ac:dyDescent="0.25">
      <c r="A18" s="11">
        <v>46051</v>
      </c>
      <c r="B18" s="1" t="s">
        <v>29</v>
      </c>
      <c r="C18" s="1" t="s">
        <v>147</v>
      </c>
      <c r="D18" s="1" t="s">
        <v>31</v>
      </c>
      <c r="E18" s="1" t="s">
        <v>32</v>
      </c>
      <c r="F18" s="1" t="s">
        <v>60</v>
      </c>
      <c r="G18" s="1" t="s">
        <v>148</v>
      </c>
      <c r="H18" s="1" t="s">
        <v>149</v>
      </c>
      <c r="I18" s="1" t="s">
        <v>150</v>
      </c>
      <c r="J18" s="1" t="s">
        <v>37</v>
      </c>
      <c r="K18" s="1" t="s">
        <v>151</v>
      </c>
      <c r="L18" s="1" t="s">
        <v>65</v>
      </c>
      <c r="M18" s="1" t="s">
        <v>66</v>
      </c>
      <c r="N18" s="1" t="s">
        <v>82</v>
      </c>
      <c r="O18" s="1" t="s">
        <v>152</v>
      </c>
      <c r="P18" s="2">
        <v>46052</v>
      </c>
      <c r="Q18" s="2">
        <v>46416</v>
      </c>
      <c r="R18" s="1">
        <v>0</v>
      </c>
      <c r="S18" s="1">
        <v>0</v>
      </c>
      <c r="T18" s="1">
        <v>0</v>
      </c>
      <c r="U18" s="1">
        <v>2669</v>
      </c>
      <c r="V18" s="1">
        <v>2669</v>
      </c>
      <c r="W18" s="1">
        <v>3149</v>
      </c>
      <c r="X18" s="14">
        <v>0.21</v>
      </c>
      <c r="Y18" s="15">
        <v>560.49</v>
      </c>
      <c r="Z18" s="4">
        <v>0.02</v>
      </c>
      <c r="AA18" s="3">
        <v>11.2098</v>
      </c>
      <c r="AB18" s="3">
        <v>549.28020000000004</v>
      </c>
      <c r="AC18" s="1"/>
      <c r="AD18">
        <v>23</v>
      </c>
    </row>
    <row r="19" spans="1:30" ht="15.75" x14ac:dyDescent="0.25">
      <c r="A19" s="11">
        <v>46051</v>
      </c>
      <c r="B19" s="1" t="s">
        <v>68</v>
      </c>
      <c r="C19" s="1" t="s">
        <v>153</v>
      </c>
      <c r="D19" s="1" t="s">
        <v>154</v>
      </c>
      <c r="E19" s="1" t="s">
        <v>32</v>
      </c>
      <c r="F19" s="1" t="s">
        <v>33</v>
      </c>
      <c r="G19" s="1" t="s">
        <v>155</v>
      </c>
      <c r="H19" s="1" t="s">
        <v>156</v>
      </c>
      <c r="I19" s="1" t="s">
        <v>157</v>
      </c>
      <c r="J19" s="1" t="s">
        <v>112</v>
      </c>
      <c r="K19" s="1" t="s">
        <v>65</v>
      </c>
      <c r="L19" s="1" t="s">
        <v>158</v>
      </c>
      <c r="M19" s="1" t="s">
        <v>40</v>
      </c>
      <c r="N19" s="1" t="s">
        <v>41</v>
      </c>
      <c r="O19" s="1" t="s">
        <v>159</v>
      </c>
      <c r="P19" s="2">
        <v>46052</v>
      </c>
      <c r="Q19" s="2">
        <v>46416</v>
      </c>
      <c r="R19" s="1">
        <v>0</v>
      </c>
      <c r="S19" s="1">
        <v>0</v>
      </c>
      <c r="T19" s="1">
        <v>0</v>
      </c>
      <c r="U19" s="1">
        <v>16199</v>
      </c>
      <c r="V19" s="1">
        <v>16199</v>
      </c>
      <c r="W19" s="1">
        <v>17028</v>
      </c>
      <c r="X19" s="14">
        <v>0.47</v>
      </c>
      <c r="Y19" s="15">
        <v>7613.53</v>
      </c>
      <c r="Z19" s="4">
        <v>0.02</v>
      </c>
      <c r="AA19" s="3">
        <v>152.2706</v>
      </c>
      <c r="AB19" s="3">
        <v>7461.2593999999999</v>
      </c>
      <c r="AC19" s="1"/>
      <c r="AD19">
        <v>49</v>
      </c>
    </row>
    <row r="20" spans="1:30" ht="16.5" thickBot="1" x14ac:dyDescent="0.3">
      <c r="A20" s="11">
        <v>46051</v>
      </c>
      <c r="B20" s="1" t="s">
        <v>29</v>
      </c>
      <c r="C20" s="1" t="s">
        <v>160</v>
      </c>
      <c r="D20" s="1" t="s">
        <v>31</v>
      </c>
      <c r="E20" s="1" t="s">
        <v>50</v>
      </c>
      <c r="F20" s="1" t="s">
        <v>33</v>
      </c>
      <c r="G20" s="1" t="s">
        <v>161</v>
      </c>
      <c r="H20" s="1" t="s">
        <v>162</v>
      </c>
      <c r="I20" s="1" t="s">
        <v>163</v>
      </c>
      <c r="J20" s="1" t="s">
        <v>164</v>
      </c>
      <c r="K20" s="1" t="s">
        <v>165</v>
      </c>
      <c r="L20" s="1" t="s">
        <v>166</v>
      </c>
      <c r="M20" s="1" t="s">
        <v>88</v>
      </c>
      <c r="N20" s="1" t="s">
        <v>41</v>
      </c>
      <c r="O20" s="1" t="s">
        <v>167</v>
      </c>
      <c r="P20" s="2">
        <v>46052</v>
      </c>
      <c r="Q20" s="2">
        <v>46416</v>
      </c>
      <c r="R20" s="1">
        <v>25</v>
      </c>
      <c r="S20" s="1">
        <v>2424150</v>
      </c>
      <c r="T20" s="1">
        <v>3760</v>
      </c>
      <c r="U20" s="1">
        <v>35638</v>
      </c>
      <c r="V20" s="1">
        <v>39398</v>
      </c>
      <c r="W20" s="1">
        <v>41899</v>
      </c>
      <c r="X20" s="16">
        <v>0.33</v>
      </c>
      <c r="Y20" s="18">
        <v>13001.34</v>
      </c>
      <c r="Z20" s="4">
        <v>0.02</v>
      </c>
      <c r="AA20" s="3">
        <v>260.02679999999998</v>
      </c>
      <c r="AB20" s="31">
        <v>12741.313200000001</v>
      </c>
      <c r="AC20" s="1"/>
      <c r="AD20">
        <v>35</v>
      </c>
    </row>
    <row r="21" spans="1:30" ht="15.75" thickBot="1" x14ac:dyDescent="0.3">
      <c r="X21" s="19" t="s">
        <v>99</v>
      </c>
      <c r="Y21" s="20">
        <f>SUM(Y2:Y20)</f>
        <v>109996.38499999999</v>
      </c>
      <c r="AA21" s="29"/>
      <c r="AB21" s="32">
        <f>SUM(AB2:AB20)</f>
        <v>107796.45729999998</v>
      </c>
    </row>
    <row r="22" spans="1:30" x14ac:dyDescent="0.25">
      <c r="X22" s="21" t="s">
        <v>100</v>
      </c>
      <c r="Y22" s="22">
        <v>0.18</v>
      </c>
      <c r="AA22" s="29"/>
    </row>
    <row r="23" spans="1:30" ht="15.75" thickBot="1" x14ac:dyDescent="0.3">
      <c r="X23" s="23"/>
      <c r="Y23" s="30">
        <f>Y21*Y22</f>
        <v>19799.349299999998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2026-01-29T09:11:35Z</dcterms:created>
  <dcterms:modified xsi:type="dcterms:W3CDTF">2026-01-30T06:09:25Z</dcterms:modified>
</cp:coreProperties>
</file>