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936622D-6FD4-48E4-8145-406E23F3A940}" xr6:coauthVersionLast="47" xr6:coauthVersionMax="47" xr10:uidLastSave="{00000000-0000-0000-0000-000000000000}"/>
  <bookViews>
    <workbookView xWindow="-120" yWindow="-120" windowWidth="29040" windowHeight="15720" xr2:uid="{61A8D180-C2BF-4943-BAD8-BA1493CA7A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0" i="1" l="1"/>
  <c r="Y9" i="1"/>
  <c r="Y7" i="1"/>
</calcChain>
</file>

<file path=xl/sharedStrings.xml><?xml version="1.0" encoding="utf-8"?>
<sst xmlns="http://schemas.openxmlformats.org/spreadsheetml/2006/main" count="98" uniqueCount="66">
  <si>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</si>
  <si>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</si>
  <si>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</si>
  <si>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</si>
  <si>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</si>
  <si>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</si>
  <si>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</si>
  <si>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</si>
  <si>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</si>
  <si>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</si>
  <si>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</si>
  <si>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</si>
  <si>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</si>
  <si>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</si>
  <si>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</si>
  <si>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</si>
  <si>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</si>
  <si>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</si>
  <si>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</si>
  <si>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</si>
  <si>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</si>
  <si>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</si>
  <si>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</si>
  <si>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</si>
  <si>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</si>
  <si>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</si>
  <si>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</si>
  <si>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</si>
  <si>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</si>
  <si>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</si>
  <si>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MARUTI NEHRU LAVATE</t>
  </si>
  <si>
    <t>HDFC ERGO General Insurance Company Limited</t>
  </si>
  <si>
    <t>PACKAGE</t>
  </si>
  <si>
    <t>GCV</t>
  </si>
  <si>
    <t>MH14EM3102</t>
  </si>
  <si>
    <t>ASHOK LEYLAND</t>
  </si>
  <si>
    <t>DOST</t>
  </si>
  <si>
    <t>2015</t>
  </si>
  <si>
    <t>2525</t>
  </si>
  <si>
    <t>2</t>
  </si>
  <si>
    <t>2315208242212000000</t>
  </si>
  <si>
    <t>MR GANESH GULAB PADWAL</t>
  </si>
  <si>
    <t>MH12VT6502</t>
  </si>
  <si>
    <t>2023</t>
  </si>
  <si>
    <t>3490</t>
  </si>
  <si>
    <t>2315208249273600000</t>
  </si>
  <si>
    <t>MR SHIVAM RAJARAM MATE</t>
  </si>
  <si>
    <t>MH12XM3479</t>
  </si>
  <si>
    <t>MAHINDRA</t>
  </si>
  <si>
    <t>BOLERO</t>
  </si>
  <si>
    <t>2025</t>
  </si>
  <si>
    <t>2825</t>
  </si>
  <si>
    <t>2315208249769000000</t>
  </si>
  <si>
    <t>MR ROHIT BHARAT JAGTAP</t>
  </si>
  <si>
    <t>MH12WX7605</t>
  </si>
  <si>
    <t>2024</t>
  </si>
  <si>
    <t>3120</t>
  </si>
  <si>
    <t>2315208250329700000</t>
  </si>
  <si>
    <t>MR RAJU TRIMBAK PATOLE</t>
  </si>
  <si>
    <t>MH12KP6860</t>
  </si>
  <si>
    <t>2014</t>
  </si>
  <si>
    <t>2315208250208100000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</si>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</sst>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9" fontId="0" fillId="0" borderId="0" xfId="0" applyNumberFormat="1"/>
    <xf numFmtId="0" fontId="0" fillId="0" borderId="4" xfId="0" applyBorder="1"/>
    <xf numFmtId="1" fontId="0" fillId="0" borderId="9" xfId="0" applyNumberFormat="1" applyBorder="1"/>
    <xf numFmtId="0" fontId="0" fillId="0" borderId="5" xfId="0" applyBorder="1"/>
    <xf numFmtId="9" fontId="0" fillId="0" borderId="10" xfId="0" applyNumberFormat="1" applyBorder="1"/>
    <xf numFmtId="0" fontId="0" fillId="0" borderId="6" xfId="0" applyBorder="1"/>
    <xf numFmtId="0" fontId="0" fillId="0" borderId="7" xfId="0" applyBorder="1"/>
    <xf numFmtId="0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763E-2F55-455F-BB4E-FC1A0FF25C66}">
  <dimension ref="A1:AC12"/>
  <sheetViews>
    <sheetView tabSelected="1" topLeftCell="E1" workbookViewId="0">
      <selection activeCell="Z17" sqref="Z17"/>
    </sheetView>
  </sheetViews>
  <sheetFormatPr defaultRowHeight="15" x14ac:dyDescent="0.25"/>
  <cols>
    <col min="1" max="1" width="13.140625" customWidth="1"/>
    <col min="2" max="2" width="11" hidden="1" customWidth="1"/>
    <col min="3" max="3" width="35.85546875" customWidth="1"/>
    <col min="4" max="4" width="34.28515625" customWidth="1"/>
    <col min="5" max="5" width="14.85546875" customWidth="1"/>
    <col min="7" max="7" width="13.28515625" customWidth="1"/>
    <col min="8" max="8" width="15.85546875" customWidth="1"/>
    <col min="16" max="16" width="15.42578125" customWidth="1"/>
    <col min="17" max="17" width="11.140625" customWidth="1"/>
    <col min="25" max="25" width="14.28515625" bestFit="1" customWidth="1"/>
  </cols>
  <sheetData>
    <row r="1" spans="1:29" ht="15.7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6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20" t="s">
        <v>23</v>
      </c>
      <c r="Y1" s="10" t="s">
        <v>24</v>
      </c>
      <c r="Z1" s="9" t="s">
        <v>25</v>
      </c>
      <c r="AA1" s="11" t="s">
        <v>26</v>
      </c>
      <c r="AB1" s="12" t="s">
        <v>27</v>
      </c>
      <c r="AC1" s="14" t="s">
        <v>28</v>
      </c>
    </row>
    <row r="2" spans="1:29" ht="15.75" x14ac:dyDescent="0.25">
      <c r="A2" s="13">
        <v>46067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38</v>
      </c>
      <c r="M2" s="3" t="s">
        <v>39</v>
      </c>
      <c r="N2" s="3"/>
      <c r="O2" s="3" t="s">
        <v>40</v>
      </c>
      <c r="P2" s="4">
        <v>46067</v>
      </c>
      <c r="Q2" s="4">
        <v>46431</v>
      </c>
      <c r="R2" s="3">
        <v>20</v>
      </c>
      <c r="S2" s="3">
        <v>300000</v>
      </c>
      <c r="T2" s="3">
        <v>501</v>
      </c>
      <c r="U2" s="3">
        <v>16099</v>
      </c>
      <c r="V2" s="3">
        <v>16600</v>
      </c>
      <c r="W2" s="3">
        <v>17502</v>
      </c>
      <c r="X2" s="17">
        <v>0.57999999999999996</v>
      </c>
      <c r="Y2" s="18">
        <v>9628</v>
      </c>
      <c r="Z2" s="6">
        <v>0.02</v>
      </c>
      <c r="AA2" s="5">
        <v>192.56</v>
      </c>
      <c r="AB2" s="5">
        <v>9435.44</v>
      </c>
      <c r="AC2" s="3"/>
    </row>
    <row r="3" spans="1:29" ht="15.75" x14ac:dyDescent="0.25">
      <c r="A3" s="13">
        <v>46069</v>
      </c>
      <c r="B3" s="3" t="s">
        <v>29</v>
      </c>
      <c r="C3" s="3" t="s">
        <v>41</v>
      </c>
      <c r="D3" s="3" t="s">
        <v>31</v>
      </c>
      <c r="E3" s="3" t="s">
        <v>32</v>
      </c>
      <c r="F3" s="3" t="s">
        <v>33</v>
      </c>
      <c r="G3" s="3" t="s">
        <v>42</v>
      </c>
      <c r="H3" s="3" t="s">
        <v>35</v>
      </c>
      <c r="I3" s="3" t="s">
        <v>36</v>
      </c>
      <c r="J3" s="3" t="s">
        <v>43</v>
      </c>
      <c r="K3" s="3" t="s">
        <v>44</v>
      </c>
      <c r="L3" s="3" t="s">
        <v>44</v>
      </c>
      <c r="M3" s="3" t="s">
        <v>39</v>
      </c>
      <c r="N3" s="3"/>
      <c r="O3" s="3" t="s">
        <v>45</v>
      </c>
      <c r="P3" s="4">
        <v>46069</v>
      </c>
      <c r="Q3" s="4">
        <v>46433</v>
      </c>
      <c r="R3" s="3">
        <v>20</v>
      </c>
      <c r="S3" s="3">
        <v>800000</v>
      </c>
      <c r="T3" s="3">
        <v>6070</v>
      </c>
      <c r="U3" s="3">
        <v>16474</v>
      </c>
      <c r="V3" s="3">
        <v>22544</v>
      </c>
      <c r="W3" s="3">
        <v>24516</v>
      </c>
      <c r="X3" s="17">
        <v>0.57999999999999996</v>
      </c>
      <c r="Y3" s="18">
        <v>13075.519999999999</v>
      </c>
      <c r="Z3" s="6">
        <v>0.02</v>
      </c>
      <c r="AA3" s="5">
        <v>261.5104</v>
      </c>
      <c r="AB3" s="5">
        <v>12814.009599999999</v>
      </c>
      <c r="AC3" s="3"/>
    </row>
    <row r="4" spans="1:29" ht="15.75" x14ac:dyDescent="0.25">
      <c r="A4" s="13">
        <v>46069</v>
      </c>
      <c r="B4" s="3" t="s">
        <v>29</v>
      </c>
      <c r="C4" s="3" t="s">
        <v>46</v>
      </c>
      <c r="D4" s="3" t="s">
        <v>31</v>
      </c>
      <c r="E4" s="3" t="s">
        <v>32</v>
      </c>
      <c r="F4" s="3" t="s">
        <v>33</v>
      </c>
      <c r="G4" s="3" t="s">
        <v>47</v>
      </c>
      <c r="H4" s="3" t="s">
        <v>48</v>
      </c>
      <c r="I4" s="3" t="s">
        <v>49</v>
      </c>
      <c r="J4" s="3" t="s">
        <v>50</v>
      </c>
      <c r="K4" s="3" t="s">
        <v>51</v>
      </c>
      <c r="L4" s="3" t="s">
        <v>51</v>
      </c>
      <c r="M4" s="3" t="s">
        <v>39</v>
      </c>
      <c r="N4" s="3"/>
      <c r="O4" s="3" t="s">
        <v>52</v>
      </c>
      <c r="P4" s="4">
        <v>46069</v>
      </c>
      <c r="Q4" s="4">
        <v>46433</v>
      </c>
      <c r="R4" s="3">
        <v>20</v>
      </c>
      <c r="S4" s="3">
        <v>800000</v>
      </c>
      <c r="T4" s="3">
        <v>5270</v>
      </c>
      <c r="U4" s="3">
        <v>16474</v>
      </c>
      <c r="V4" s="3">
        <v>21744</v>
      </c>
      <c r="W4" s="3">
        <v>23572</v>
      </c>
      <c r="X4" s="17">
        <v>0.57999999999999996</v>
      </c>
      <c r="Y4" s="18">
        <v>12611.519999999999</v>
      </c>
      <c r="Z4" s="6">
        <v>0.02</v>
      </c>
      <c r="AA4" s="5">
        <v>252.23039999999997</v>
      </c>
      <c r="AB4" s="5">
        <v>12359.289599999998</v>
      </c>
      <c r="AC4" s="3"/>
    </row>
    <row r="5" spans="1:29" ht="15.75" x14ac:dyDescent="0.25">
      <c r="A5" s="13">
        <v>46069</v>
      </c>
      <c r="B5" s="3" t="s">
        <v>29</v>
      </c>
      <c r="C5" s="3" t="s">
        <v>53</v>
      </c>
      <c r="D5" s="3" t="s">
        <v>31</v>
      </c>
      <c r="E5" s="3" t="s">
        <v>32</v>
      </c>
      <c r="F5" s="3" t="s">
        <v>33</v>
      </c>
      <c r="G5" s="3" t="s">
        <v>54</v>
      </c>
      <c r="H5" s="3" t="s">
        <v>48</v>
      </c>
      <c r="I5" s="3" t="s">
        <v>49</v>
      </c>
      <c r="J5" s="3" t="s">
        <v>55</v>
      </c>
      <c r="K5" s="3" t="s">
        <v>56</v>
      </c>
      <c r="L5" s="3" t="s">
        <v>56</v>
      </c>
      <c r="M5" s="3" t="s">
        <v>39</v>
      </c>
      <c r="N5" s="3"/>
      <c r="O5" s="3" t="s">
        <v>57</v>
      </c>
      <c r="P5" s="4">
        <v>46069</v>
      </c>
      <c r="Q5" s="4">
        <v>46433</v>
      </c>
      <c r="R5" s="3">
        <v>0</v>
      </c>
      <c r="S5" s="3">
        <v>750000</v>
      </c>
      <c r="T5" s="3">
        <v>5239</v>
      </c>
      <c r="U5" s="3">
        <v>16474</v>
      </c>
      <c r="V5" s="3">
        <v>21713</v>
      </c>
      <c r="W5" s="3">
        <v>23535</v>
      </c>
      <c r="X5" s="17">
        <v>0.57999999999999996</v>
      </c>
      <c r="Y5" s="18">
        <v>12593.539999999999</v>
      </c>
      <c r="Z5" s="6">
        <v>0.02</v>
      </c>
      <c r="AA5" s="5">
        <v>251.87079999999997</v>
      </c>
      <c r="AB5" s="5">
        <v>12341.669199999998</v>
      </c>
      <c r="AC5" s="3"/>
    </row>
    <row r="6" spans="1:29" ht="16.5" thickBot="1" x14ac:dyDescent="0.3">
      <c r="A6" s="13">
        <v>46069</v>
      </c>
      <c r="B6" s="3" t="s">
        <v>29</v>
      </c>
      <c r="C6" s="3" t="s">
        <v>58</v>
      </c>
      <c r="D6" s="3" t="s">
        <v>31</v>
      </c>
      <c r="E6" s="3" t="s">
        <v>32</v>
      </c>
      <c r="F6" s="3" t="s">
        <v>33</v>
      </c>
      <c r="G6" s="3" t="s">
        <v>59</v>
      </c>
      <c r="H6" s="3" t="s">
        <v>35</v>
      </c>
      <c r="I6" s="3" t="s">
        <v>36</v>
      </c>
      <c r="J6" s="3" t="s">
        <v>60</v>
      </c>
      <c r="K6" s="3" t="s">
        <v>38</v>
      </c>
      <c r="L6" s="3" t="s">
        <v>38</v>
      </c>
      <c r="M6" s="3" t="s">
        <v>39</v>
      </c>
      <c r="N6" s="3"/>
      <c r="O6" s="3" t="s">
        <v>61</v>
      </c>
      <c r="P6" s="4">
        <v>46069</v>
      </c>
      <c r="Q6" s="4">
        <v>46433</v>
      </c>
      <c r="R6" s="3">
        <v>0</v>
      </c>
      <c r="S6" s="3">
        <v>251020</v>
      </c>
      <c r="T6" s="3">
        <v>523</v>
      </c>
      <c r="U6" s="3">
        <v>16474</v>
      </c>
      <c r="V6" s="3">
        <v>16997</v>
      </c>
      <c r="W6" s="3">
        <v>17970</v>
      </c>
      <c r="X6" s="19">
        <v>0.57999999999999996</v>
      </c>
      <c r="Y6" s="21">
        <v>9858.26</v>
      </c>
      <c r="Z6" s="6">
        <v>0.02</v>
      </c>
      <c r="AA6" s="5">
        <v>197.1652</v>
      </c>
      <c r="AB6" s="5">
        <v>9661.0948000000008</v>
      </c>
      <c r="AC6" s="3"/>
    </row>
    <row r="7" spans="1:29" ht="16.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5" t="s">
        <v>64</v>
      </c>
      <c r="Y7" s="26">
        <f>SUM(Y2:Y6)</f>
        <v>57766.84</v>
      </c>
      <c r="Z7" s="2"/>
      <c r="AA7" s="15" t="s">
        <v>62</v>
      </c>
      <c r="AB7" s="22">
        <v>56611.503199999992</v>
      </c>
      <c r="AC7" s="23" t="s">
        <v>63</v>
      </c>
    </row>
    <row r="8" spans="1:29" x14ac:dyDescent="0.25">
      <c r="X8" s="27" t="s">
        <v>65</v>
      </c>
      <c r="Y8" s="28">
        <v>0.18</v>
      </c>
      <c r="AA8" s="1"/>
      <c r="AB8" s="1"/>
    </row>
    <row r="9" spans="1:29" ht="15.75" thickBot="1" x14ac:dyDescent="0.3">
      <c r="X9" s="29"/>
      <c r="Y9" s="30">
        <f>Y7*Y8</f>
        <v>10398.031199999999</v>
      </c>
    </row>
    <row r="10" spans="1:29" x14ac:dyDescent="0.25">
      <c r="Y10" s="1">
        <f>Y7+Y9</f>
        <v>68164.871199999994</v>
      </c>
    </row>
    <row r="11" spans="1:29" x14ac:dyDescent="0.25">
      <c r="Y11" s="1"/>
      <c r="Z11" s="24"/>
    </row>
    <row r="12" spans="1:29" x14ac:dyDescent="0.25">
      <c r="Y12" s="31"/>
      <c r="AA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2026-02-16T13:19:18Z</dcterms:created>
  <dcterms:modified xsi:type="dcterms:W3CDTF">2026-02-16T13:33:40Z</dcterms:modified>
</cp:coreProperties>
</file>