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13_ncr:1_{367A39E6-91A9-4BE6-A97B-5E5A06771027}" xr6:coauthVersionLast="47" xr6:coauthVersionMax="47" xr10:uidLastSave="{00000000-0000-0000-0000-000000000000}"/>
  <bookViews>
    <workbookView xWindow="-108" yWindow="-108" windowWidth="23256" windowHeight="12456" xr2:uid="{518CCD98-3180-495D-A4CE-9CA39E4034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7" i="1"/>
  <c r="H6" i="1"/>
  <c r="H13" i="1"/>
  <c r="H16" i="1" s="1"/>
  <c r="H12" i="1"/>
  <c r="H5" i="1"/>
  <c r="H4" i="1"/>
  <c r="H3" i="1"/>
  <c r="H2" i="1"/>
</calcChain>
</file>

<file path=xl/sharedStrings.xml><?xml version="1.0" encoding="utf-8"?>
<sst xmlns="http://schemas.openxmlformats.org/spreadsheetml/2006/main" count="38" uniqueCount="31">
  <si>
    <t xml:space="preserve">DATE </t>
  </si>
  <si>
    <t xml:space="preserve">NAME </t>
  </si>
  <si>
    <t xml:space="preserve">REGISTRATION NO </t>
  </si>
  <si>
    <t xml:space="preserve">POLICY NO </t>
  </si>
  <si>
    <t xml:space="preserve">policy type </t>
  </si>
  <si>
    <t xml:space="preserve">NET </t>
  </si>
  <si>
    <t>PESENTAGE</t>
  </si>
  <si>
    <t>PAYOUT</t>
  </si>
  <si>
    <t xml:space="preserve">PO NAME </t>
  </si>
  <si>
    <t>VIRAJ ENTERPRISES</t>
  </si>
  <si>
    <t>3004/430640587/00/000</t>
  </si>
  <si>
    <t>NEW</t>
  </si>
  <si>
    <t>PCV</t>
  </si>
  <si>
    <t>ONKAR MANDHARE</t>
  </si>
  <si>
    <t>3004/430640759/00/000</t>
  </si>
  <si>
    <t>PRAMOD LAXMAN BHOSALE</t>
  </si>
  <si>
    <t>3004/430642139/00/000</t>
  </si>
  <si>
    <t>MH11DD5865</t>
  </si>
  <si>
    <t>TOTAL</t>
  </si>
  <si>
    <t xml:space="preserve">FINAL AMT </t>
  </si>
  <si>
    <t xml:space="preserve">ADD </t>
  </si>
  <si>
    <t xml:space="preserve">DUSRYA POLICY CHE EXTRA AMT </t>
  </si>
  <si>
    <t>26-02-2026LA</t>
  </si>
  <si>
    <t>TDS</t>
  </si>
  <si>
    <t>TDS 2ND AMT</t>
  </si>
  <si>
    <t>(-) HGA 2972 PAR</t>
  </si>
  <si>
    <t>TDS CUT AHI KARNA</t>
  </si>
  <si>
    <t>POLICY PAYOUT</t>
  </si>
  <si>
    <t>LAST REMAINIG AMT</t>
  </si>
  <si>
    <t>AFTER TDS AMT</t>
  </si>
  <si>
    <t>PAID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</si>
</sst>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>
      <alignment horizontal="right"/>
    </xf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horizontal="right"/>
    </xf>
    <xf numFmtId="165" fontId="0" fillId="0" borderId="1" xfId="0" applyNumberFormat="1" applyBorder="1"/>
    <xf numFmtId="1" fontId="0" fillId="0" borderId="1" xfId="0" applyNumberForma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BFC2A-B0F8-4E18-9284-FF2063FD9647}">
  <dimension ref="A1:I16"/>
  <sheetViews>
    <sheetView tabSelected="1" workbookViewId="0">
      <selection activeCell="I19" sqref="I19"/>
    </sheetView>
  </sheetViews>
  <sheetFormatPr defaultRowHeight="14.4" x14ac:dyDescent="0.3"/>
  <cols>
    <col min="1" max="1" width="12.77734375" customWidth="1"/>
    <col min="2" max="2" width="28.44140625" customWidth="1"/>
    <col min="3" max="3" width="31.44140625" customWidth="1"/>
    <col min="4" max="4" width="23" customWidth="1"/>
    <col min="5" max="5" width="20.44140625" customWidth="1"/>
    <col min="6" max="6" width="20.21875" customWidth="1"/>
    <col min="7" max="7" width="0.21875" hidden="1" customWidth="1"/>
    <col min="8" max="8" width="15.44140625" customWidth="1"/>
    <col min="9" max="9" width="29.6640625" style="3" customWidth="1"/>
  </cols>
  <sheetData>
    <row r="1" spans="1:9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 s="1" customFormat="1" x14ac:dyDescent="0.3">
      <c r="A2" s="7">
        <v>46080</v>
      </c>
      <c r="B2" s="1" t="s">
        <v>9</v>
      </c>
      <c r="C2" s="1" t="s">
        <v>11</v>
      </c>
      <c r="D2" s="1" t="s">
        <v>10</v>
      </c>
      <c r="E2" s="1" t="s">
        <v>12</v>
      </c>
      <c r="F2" s="8">
        <v>65390</v>
      </c>
      <c r="G2" s="1">
        <v>50</v>
      </c>
      <c r="H2" s="1">
        <f>F2*G2/100</f>
        <v>32695</v>
      </c>
      <c r="I2" s="9" t="s">
        <v>13</v>
      </c>
    </row>
    <row r="3" spans="1:9" s="1" customFormat="1" x14ac:dyDescent="0.3">
      <c r="B3" s="1" t="s">
        <v>9</v>
      </c>
      <c r="C3" s="1" t="s">
        <v>11</v>
      </c>
      <c r="D3" s="1" t="s">
        <v>14</v>
      </c>
      <c r="E3" s="1" t="s">
        <v>12</v>
      </c>
      <c r="F3" s="8">
        <v>65390</v>
      </c>
      <c r="G3" s="1">
        <v>50</v>
      </c>
      <c r="H3" s="1">
        <f>F3*G3/100</f>
        <v>32695</v>
      </c>
      <c r="I3" s="9" t="s">
        <v>13</v>
      </c>
    </row>
    <row r="4" spans="1:9" s="1" customFormat="1" x14ac:dyDescent="0.3">
      <c r="B4" s="1" t="s">
        <v>15</v>
      </c>
      <c r="C4" s="1" t="s">
        <v>17</v>
      </c>
      <c r="D4" s="1" t="s">
        <v>16</v>
      </c>
      <c r="E4" s="1" t="s">
        <v>12</v>
      </c>
      <c r="F4" s="8">
        <v>46640</v>
      </c>
      <c r="G4" s="1">
        <v>50</v>
      </c>
      <c r="H4" s="1">
        <f t="shared" ref="H4" si="0">F4*G4/100</f>
        <v>23320</v>
      </c>
      <c r="I4" s="9" t="s">
        <v>13</v>
      </c>
    </row>
    <row r="5" spans="1:9" s="1" customFormat="1" x14ac:dyDescent="0.3">
      <c r="F5" s="1" t="s">
        <v>27</v>
      </c>
      <c r="G5" s="1" t="s">
        <v>18</v>
      </c>
      <c r="H5" s="1">
        <f>SUM(H2:H4)</f>
        <v>88710</v>
      </c>
      <c r="I5" s="9"/>
    </row>
    <row r="6" spans="1:9" s="1" customFormat="1" x14ac:dyDescent="0.3">
      <c r="F6" s="1" t="s">
        <v>23</v>
      </c>
      <c r="H6" s="11">
        <f>H5*2/100</f>
        <v>1774.2</v>
      </c>
      <c r="I6" s="9"/>
    </row>
    <row r="7" spans="1:9" s="1" customFormat="1" x14ac:dyDescent="0.3">
      <c r="F7" s="1" t="s">
        <v>29</v>
      </c>
      <c r="H7" s="11">
        <f>H5-H6</f>
        <v>86935.8</v>
      </c>
      <c r="I7" s="9"/>
    </row>
    <row r="8" spans="1:9" s="1" customFormat="1" x14ac:dyDescent="0.3">
      <c r="F8" s="1" t="s">
        <v>28</v>
      </c>
      <c r="H8" s="1">
        <v>2972</v>
      </c>
      <c r="I8" s="9"/>
    </row>
    <row r="9" spans="1:9" x14ac:dyDescent="0.3">
      <c r="F9" s="12" t="s">
        <v>30</v>
      </c>
      <c r="G9" s="1"/>
      <c r="H9" s="10">
        <f>H7+H8</f>
        <v>89907.8</v>
      </c>
    </row>
    <row r="12" spans="1:9" x14ac:dyDescent="0.3">
      <c r="E12" t="s">
        <v>22</v>
      </c>
      <c r="G12" t="s">
        <v>23</v>
      </c>
      <c r="H12">
        <f>H5*2/100</f>
        <v>1774.2</v>
      </c>
    </row>
    <row r="13" spans="1:9" x14ac:dyDescent="0.3">
      <c r="G13" s="4" t="s">
        <v>19</v>
      </c>
      <c r="H13" s="4">
        <f>H5-H12</f>
        <v>86935.8</v>
      </c>
    </row>
    <row r="14" spans="1:9" x14ac:dyDescent="0.3">
      <c r="G14" t="s">
        <v>24</v>
      </c>
      <c r="H14">
        <v>60</v>
      </c>
      <c r="I14" s="3" t="s">
        <v>25</v>
      </c>
    </row>
    <row r="15" spans="1:9" x14ac:dyDescent="0.3">
      <c r="E15" t="s">
        <v>26</v>
      </c>
      <c r="F15" s="2" t="s">
        <v>21</v>
      </c>
      <c r="G15" t="s">
        <v>20</v>
      </c>
      <c r="H15">
        <v>2972</v>
      </c>
    </row>
    <row r="16" spans="1:9" x14ac:dyDescent="0.3">
      <c r="H16">
        <f>H13+H14+H15</f>
        <v>89967.8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2026-02-27T10:39:36Z</dcterms:created>
  <dcterms:modified xsi:type="dcterms:W3CDTF">2026-02-27T16:39:27Z</dcterms:modified>
</cp:coreProperties>
</file>