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3491DAD-CEF6-4EB7-856F-CC2BAFEAF86F}" xr6:coauthVersionLast="47" xr6:coauthVersionMax="47" xr10:uidLastSave="{00000000-0000-0000-0000-000000000000}"/>
  <bookViews>
    <workbookView xWindow="-120" yWindow="-120" windowWidth="29040" windowHeight="15720" xr2:uid="{CB5147CA-F42C-4FEE-A40B-6CA29F78EC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K6" i="1" s="1"/>
  <c r="J5" i="1" l="1"/>
  <c r="K5" i="1" s="1"/>
  <c r="H3" i="1" l="1"/>
  <c r="H7" i="1" s="1"/>
  <c r="J2" i="1"/>
  <c r="K2" i="1" l="1"/>
  <c r="J4" i="1"/>
  <c r="K4" i="1" s="1"/>
  <c r="J3" i="1"/>
  <c r="K3" i="1" s="1"/>
  <c r="K7" i="1" l="1"/>
</calcChain>
</file>

<file path=xl/sharedStrings.xml><?xml version="1.0" encoding="utf-8"?>
<sst xmlns="http://schemas.openxmlformats.org/spreadsheetml/2006/main" count="39" uniqueCount="37">
  <si>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</si>
  <si>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</si>
  <si>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</si>
  <si>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</si>
  <si>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</si>
  <si>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</si>
  <si>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</si>
  <si>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</si>
  <si>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</si>
  <si>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</si>
  <si>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</si>
  <si>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</si>
  <si>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</si>
  <si>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SANDESH DATTATRAY YENARE</t>
  </si>
  <si>
    <t>3003/A/431541085/00/B00</t>
  </si>
  <si>
    <t>MH16AE5229</t>
  </si>
  <si>
    <t>GCV</t>
  </si>
  <si>
    <t>ICICI</t>
  </si>
  <si>
    <t>Vishal dhumal</t>
  </si>
  <si>
    <t>D255806983</t>
  </si>
  <si>
    <t>Digit</t>
  </si>
  <si>
    <t>MACHINE</t>
  </si>
  <si>
    <t>2315 2083 1164 6300 000</t>
  </si>
  <si>
    <t>MH05FJ2682</t>
  </si>
  <si>
    <t>HDFC RERGO</t>
  </si>
  <si>
    <t>MR MANOHAR LAL  (REMAINING AMT )</t>
  </si>
  <si>
    <t>Mr Mahadev Sadashiv Kutwal</t>
  </si>
  <si>
    <t>6205974600 00 00</t>
  </si>
  <si>
    <t>MH12RY9641</t>
  </si>
  <si>
    <t>PVT CAR</t>
  </si>
  <si>
    <t>TATA AIG</t>
  </si>
  <si>
    <t>NOTE-ON 2-3-2026 (2890) PAYOUT ALREADY PAID AND THIS IS REMAINING AMT</t>
  </si>
  <si>
    <t xml:space="preserve">TOTAL </t>
  </si>
  <si>
    <t>Mr ABHISHEK ANIL SHINDE</t>
  </si>
  <si>
    <t>VPT1102935000100</t>
  </si>
  <si>
    <t>MH12EM1411</t>
  </si>
  <si>
    <t>ROYAL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</si>
</sst>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0" fontId="1" fillId="0" borderId="0" xfId="0" applyFont="1"/>
    <xf numFmtId="0" fontId="0" fillId="0" borderId="1" xfId="0" applyBorder="1"/>
    <xf numFmtId="2" fontId="0" fillId="0" borderId="1" xfId="0" applyNumberFormat="1" applyBorder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78C9-2FC6-487A-83C8-2F360F84C264}">
  <dimension ref="A1:S7"/>
  <sheetViews>
    <sheetView tabSelected="1" workbookViewId="0">
      <selection activeCell="C15" sqref="C15"/>
    </sheetView>
  </sheetViews>
  <sheetFormatPr defaultRowHeight="15" x14ac:dyDescent="0.25"/>
  <cols>
    <col min="1" max="1" width="29.42578125" customWidth="1"/>
    <col min="2" max="2" width="31" customWidth="1"/>
    <col min="3" max="3" width="25.140625" customWidth="1"/>
    <col min="4" max="4" width="39" customWidth="1"/>
    <col min="6" max="6" width="25.85546875" customWidth="1"/>
    <col min="7" max="7" width="10.42578125" customWidth="1"/>
    <col min="10" max="10" width="29.28515625" customWidth="1"/>
    <col min="13" max="13" width="21.42578125" customWidth="1"/>
    <col min="14" max="14" width="25.710937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</row>
    <row r="2" spans="1:19" x14ac:dyDescent="0.25">
      <c r="A2" s="4">
        <v>46085</v>
      </c>
      <c r="B2" t="s">
        <v>14</v>
      </c>
      <c r="C2" t="s">
        <v>15</v>
      </c>
      <c r="D2" t="s">
        <v>13</v>
      </c>
      <c r="F2">
        <v>27186</v>
      </c>
      <c r="G2" s="10">
        <v>0.38119999999999998</v>
      </c>
      <c r="H2">
        <v>10365</v>
      </c>
      <c r="I2" s="5">
        <v>0.02</v>
      </c>
      <c r="J2" s="6">
        <f>H2*I2</f>
        <v>207.3</v>
      </c>
      <c r="K2" s="6">
        <f>H2-J2</f>
        <v>10157.700000000001</v>
      </c>
      <c r="L2" t="s">
        <v>16</v>
      </c>
      <c r="M2" t="s">
        <v>17</v>
      </c>
    </row>
    <row r="3" spans="1:19" x14ac:dyDescent="0.25">
      <c r="A3" s="4">
        <v>46085</v>
      </c>
      <c r="B3" t="s">
        <v>19</v>
      </c>
      <c r="D3" t="s">
        <v>18</v>
      </c>
      <c r="F3">
        <v>7930</v>
      </c>
      <c r="G3" s="5">
        <v>0.15</v>
      </c>
      <c r="H3">
        <f>F3*G3</f>
        <v>1189.5</v>
      </c>
      <c r="I3" s="5">
        <v>0.02</v>
      </c>
      <c r="J3" s="6">
        <f>H3*I3</f>
        <v>23.79</v>
      </c>
      <c r="K3" s="6">
        <f>H3-J3</f>
        <v>1165.71</v>
      </c>
      <c r="L3" t="s">
        <v>21</v>
      </c>
      <c r="M3" t="s">
        <v>20</v>
      </c>
    </row>
    <row r="4" spans="1:19" x14ac:dyDescent="0.25">
      <c r="A4" s="4">
        <v>46083</v>
      </c>
      <c r="B4" t="s">
        <v>22</v>
      </c>
      <c r="C4" t="s">
        <v>23</v>
      </c>
      <c r="D4" t="s">
        <v>25</v>
      </c>
      <c r="E4">
        <v>5255</v>
      </c>
      <c r="F4">
        <v>21729</v>
      </c>
      <c r="G4" s="5">
        <v>0.55000000000000004</v>
      </c>
      <c r="H4">
        <v>9060</v>
      </c>
      <c r="I4" s="5">
        <v>0.02</v>
      </c>
      <c r="J4" s="6">
        <f t="shared" ref="J4" si="0">H4*I4</f>
        <v>181.20000000000002</v>
      </c>
      <c r="K4" s="6">
        <f t="shared" ref="K4" si="1">H4-J4</f>
        <v>8878.7999999999993</v>
      </c>
      <c r="L4" t="s">
        <v>16</v>
      </c>
      <c r="M4" t="s">
        <v>24</v>
      </c>
      <c r="N4" s="7" t="s">
        <v>31</v>
      </c>
    </row>
    <row r="5" spans="1:19" x14ac:dyDescent="0.25">
      <c r="A5" s="4">
        <v>46084</v>
      </c>
      <c r="B5" t="s">
        <v>27</v>
      </c>
      <c r="C5" t="s">
        <v>28</v>
      </c>
      <c r="D5" t="s">
        <v>26</v>
      </c>
      <c r="E5">
        <v>4511</v>
      </c>
      <c r="F5">
        <v>7215</v>
      </c>
      <c r="G5" s="10">
        <v>0.22600000000000001</v>
      </c>
      <c r="H5">
        <v>1017</v>
      </c>
      <c r="I5" s="5">
        <v>0.02</v>
      </c>
      <c r="J5" s="6">
        <f t="shared" ref="J5" si="2">H5*I5</f>
        <v>20.34</v>
      </c>
      <c r="K5" s="6">
        <f t="shared" ref="K5" si="3">H5-J5</f>
        <v>996.66</v>
      </c>
      <c r="L5" t="s">
        <v>29</v>
      </c>
      <c r="M5" t="s">
        <v>30</v>
      </c>
    </row>
    <row r="6" spans="1:19" x14ac:dyDescent="0.25">
      <c r="A6" s="4">
        <v>46085</v>
      </c>
      <c r="B6" t="s">
        <v>34</v>
      </c>
      <c r="C6" t="s">
        <v>35</v>
      </c>
      <c r="D6" t="s">
        <v>33</v>
      </c>
      <c r="F6">
        <v>8262</v>
      </c>
      <c r="G6" s="5">
        <v>0.36</v>
      </c>
      <c r="H6">
        <v>2970</v>
      </c>
      <c r="I6" s="5">
        <v>0.02</v>
      </c>
      <c r="J6" s="6">
        <f t="shared" ref="J6" si="4">H6*I6</f>
        <v>59.4</v>
      </c>
      <c r="K6" s="6">
        <f t="shared" ref="K6" si="5">H6-J6</f>
        <v>2910.6</v>
      </c>
      <c r="L6" t="s">
        <v>29</v>
      </c>
      <c r="M6" t="s">
        <v>36</v>
      </c>
    </row>
    <row r="7" spans="1:19" x14ac:dyDescent="0.25">
      <c r="F7" s="8" t="s">
        <v>32</v>
      </c>
      <c r="H7" s="8">
        <f>SUM(H2:H6)</f>
        <v>24601.5</v>
      </c>
      <c r="K7" s="9">
        <f>SUM(K2:K6)</f>
        <v>24109.469999999998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2026-03-04T10:35:38Z</dcterms:created>
  <dcterms:modified xsi:type="dcterms:W3CDTF">2026-03-05T11:31:49Z</dcterms:modified>
</cp:coreProperties>
</file>