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E0EA0162-D9F0-4EC4-8B80-297576BDAE70}" xr6:coauthVersionLast="47" xr6:coauthVersionMax="47" xr10:uidLastSave="{00000000-0000-0000-0000-000000000000}"/>
  <bookViews>
    <workbookView xWindow="-120" yWindow="-120" windowWidth="29040" windowHeight="15720" xr2:uid="{5D905FC7-C1A3-4841-BE92-62A43E92A33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2" i="1" l="1"/>
  <c r="AH8" i="1"/>
  <c r="AH3" i="1"/>
  <c r="AH4" i="1"/>
  <c r="AH2" i="1"/>
  <c r="AH7" i="1"/>
  <c r="AH14" i="1" l="1"/>
</calcChain>
</file>

<file path=xl/sharedStrings.xml><?xml version="1.0" encoding="utf-8"?>
<sst xmlns="http://schemas.openxmlformats.org/spreadsheetml/2006/main" count="246" uniqueCount="160">
  <si>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</si>
  <si>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</si>
  <si>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</si>
  <si>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</si>
  <si>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</si>
  <si>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</si>
  <si>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</si>
  <si>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</si>
  <si>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</si>
  <si>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</si>
  <si>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</si>
  <si>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</si>
  <si>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</si>
  <si>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</si>
  <si>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</si>
  <si>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</si>
  <si>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</si>
  <si>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</si>
  <si>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</si>
  <si>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</si>
  <si>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</si>
  <si>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</si>
  <si>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</si>
  <si>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</si>
  <si>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</si>
  <si>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</si>
  <si>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</si>
  <si>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</si>
  <si>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</si>
  <si>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</si>
  <si>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</si>
  <si>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</si>
  <si>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</si>
  <si>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</si>
  <si>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 xml:space="preserve">SPARKPOLICY@GMAIL.COM </t>
  </si>
  <si>
    <t>SOHAIL SALIM SHAIKH</t>
  </si>
  <si>
    <t>TRAVELLER</t>
  </si>
  <si>
    <t>PCV</t>
  </si>
  <si>
    <t/>
  </si>
  <si>
    <t>SPA-027</t>
  </si>
  <si>
    <t xml:space="preserve"> SUDHAKAR MAGAN MANCHARAKAR</t>
  </si>
  <si>
    <t>SHIVSAGAR SOCIETY,PHASE-2, D-1,FLAT NO-301,MAN IKBAUG SINHAGAD ROAD PUNE, PUNE MAHARASHTRA, 411051</t>
  </si>
  <si>
    <t>9309817677</t>
  </si>
  <si>
    <t>SARAPHARAJ SHAIKH</t>
  </si>
  <si>
    <t xml:space="preserve"> MH12US2430</t>
  </si>
  <si>
    <t xml:space="preserve"> 6205979199 00 00</t>
  </si>
  <si>
    <t>2026-03-11T18:30:00.000Z</t>
  </si>
  <si>
    <t>2027-03-10T18:30:00.000Z</t>
  </si>
  <si>
    <t>Tata AIG General Insurance Company Limited</t>
  </si>
  <si>
    <t xml:space="preserve">MARUTI </t>
  </si>
  <si>
    <t xml:space="preserve"> WAGON R / Z XI 1.2</t>
  </si>
  <si>
    <t>PVT CAR</t>
  </si>
  <si>
    <t>2026-03-05T12:43:49.000Z</t>
  </si>
  <si>
    <t>1772714629826-MH 12 US 2430 policy.pdf</t>
  </si>
  <si>
    <t xml:space="preserve"> MR. SAVIN MAHADEV KAMBLE</t>
  </si>
  <si>
    <t>: S NO 77/1 SAMARTH NAGAR NR TANMAY, HIGH SCHOOL NAVI SANGVI,PIMPLE GURAV PUNE,, 9011062807, PUNE- 411061, MAHARASHTRA</t>
  </si>
  <si>
    <t>9011062807</t>
  </si>
  <si>
    <t>TEJASVI SUTAR</t>
  </si>
  <si>
    <t xml:space="preserve">  MH 14 FU 1699</t>
  </si>
  <si>
    <t xml:space="preserve">  6103477677 01 00</t>
  </si>
  <si>
    <t>2026-02-03T18:30:00.000Z</t>
  </si>
  <si>
    <t>2027-02-02T18:30:00.000Z</t>
  </si>
  <si>
    <t xml:space="preserve">  PIAGGIO</t>
  </si>
  <si>
    <t>/VESPA</t>
  </si>
  <si>
    <t>TWO WHEELER</t>
  </si>
  <si>
    <t>2026-03-06T07:20:04.000Z</t>
  </si>
  <si>
    <t>KARANJKAR</t>
  </si>
  <si>
    <t>1772781604393-Tata AIG Motor Policy Schedule_3187_6103477677-01.pdf</t>
  </si>
  <si>
    <t xml:space="preserve"> Mr RAMCHANDRA PRALHAD SHINDE</t>
  </si>
  <si>
    <t>FLAT NO 03, 1ST FLOOR, ANIL NIWAS, LANE36,SHIVN ERINAGAR,KONDHWAKH,,Pune,Maharashtra,, PUNE MAHARASHTRA, 411001</t>
  </si>
  <si>
    <t>9881973903</t>
  </si>
  <si>
    <t xml:space="preserve"> MH12UM9283</t>
  </si>
  <si>
    <t xml:space="preserve"> 6303803830 00 00</t>
  </si>
  <si>
    <t>2026-02-05T18:30:00.000Z</t>
  </si>
  <si>
    <t>2027-02-04T18:30:00.000Z</t>
  </si>
  <si>
    <t>EICHER MOTORS/</t>
  </si>
  <si>
    <t>/2090 L/CLOSED BUS/Closed/ BUS</t>
  </si>
  <si>
    <t>PRIVATE CAR</t>
  </si>
  <si>
    <t>2026-03-06T07:51:53.000Z</t>
  </si>
  <si>
    <t xml:space="preserve">KARANJKAR </t>
  </si>
  <si>
    <t>1772783513138-Tata AIG Motor Policy Schedule_3187_6106250581-00.pdf</t>
  </si>
  <si>
    <t>SHARADKANTILAL AHIREKAR</t>
  </si>
  <si>
    <t xml:space="preserve"> HS.NO2488/3, AJINKYA COLONY, GALLI,NO11,GANG ANAGAR,,PHURSUNGI,PUNE,PUNE,MAHARASHTRA,, REF AHIREKAR, , ,, PUNE- 412308</t>
  </si>
  <si>
    <t>9822843169</t>
  </si>
  <si>
    <t>MH12WJ4859</t>
  </si>
  <si>
    <t>OG262047181200002933</t>
  </si>
  <si>
    <t>2026-03-10T18:30:00.000Z</t>
  </si>
  <si>
    <t>2027-03-09T18:30:00.000Z</t>
  </si>
  <si>
    <t>Bajaj General Insurance Limited</t>
  </si>
  <si>
    <t>FORCE MOTORS</t>
  </si>
  <si>
    <t>2026-03-06T10:20:40.000Z</t>
  </si>
  <si>
    <t>1772792440822-MH12WJ4859 POLICY COPY .pdf</t>
  </si>
  <si>
    <t>SHARADKANTILALAHIREKAR</t>
  </si>
  <si>
    <t>MH12XM6682</t>
  </si>
  <si>
    <t>OG-26-2047-1812-00002947</t>
  </si>
  <si>
    <t>2026-03-09T18:30:00.000Z</t>
  </si>
  <si>
    <t>2027-03-08T18:30:00.000Z</t>
  </si>
  <si>
    <t>FORCEMOTORS</t>
  </si>
  <si>
    <t>2026-03-07T05:26:15.000Z</t>
  </si>
  <si>
    <t>1772861175257-MH12XM6682 POLICY COPY .pdf</t>
  </si>
  <si>
    <t>Mr DIPAK DADA SUDRIK</t>
  </si>
  <si>
    <t xml:space="preserve"> WADGAON ROAD, OPP RAM MANDIR,  KALYANI DHARMSHAL TAL - ALANDI DIST - PUNE MAHARSHTRA 7719882020 MOB NO., , , 412105, MAHARASHTR</t>
  </si>
  <si>
    <t xml:space="preserve"> 7719882020</t>
  </si>
  <si>
    <t xml:space="preserve"> MH14MC9344</t>
  </si>
  <si>
    <t>VPS0245058000100</t>
  </si>
  <si>
    <t>2026-03-17T18:30:00.000Z</t>
  </si>
  <si>
    <t>2027-03-16T18:30:00.000Z</t>
  </si>
  <si>
    <t>Royal Sundaram General Insurance Company Limited</t>
  </si>
  <si>
    <t>MAHINDRA</t>
  </si>
  <si>
    <t>SCORPIO CLASSIC S BSVI</t>
  </si>
  <si>
    <t>2026-03-07T05:51:33.000Z</t>
  </si>
  <si>
    <t>1772862693390-MH14MC9344 POLICY COPY .pdf</t>
  </si>
  <si>
    <t xml:space="preserve"> SUMIT  AKHADE</t>
  </si>
  <si>
    <t>H NO 628 VALSAVANGI VALSAVANGI, BHOKARDAN WALSAWANGI,     AURANGABAD, MAHARASHTRA 431132</t>
  </si>
  <si>
    <t xml:space="preserve"> 7588089400</t>
  </si>
  <si>
    <t>MH12XV8415</t>
  </si>
  <si>
    <t xml:space="preserve"> 3005/O/432134276/00/000</t>
  </si>
  <si>
    <t>2026-03-08T18:30:00.000Z</t>
  </si>
  <si>
    <t>2027-03-07T18:30:00.000Z</t>
  </si>
  <si>
    <t>IFFCO TOKIO General Insurance Company Limited</t>
  </si>
  <si>
    <t xml:space="preserve"> ROYAL ENFIELD</t>
  </si>
  <si>
    <t xml:space="preserve"> METEOR 350  </t>
  </si>
  <si>
    <t>2026-03-07T08:07:36.000Z</t>
  </si>
  <si>
    <t>1772870856427-MH12XV8415 POLICY COPY .pdf</t>
  </si>
  <si>
    <t>Mr RUTUJA JITENDRA BIDKAR</t>
  </si>
  <si>
    <t xml:space="preserve"> SR NO 34/2 FLAT NO 02 PLOT NO 66  YASHREE SANKALP SOCIETY, VIDYA  NAGAR PUNE MAH 9881973903 MOB NO, ., , 411032, MAHARASHTRA</t>
  </si>
  <si>
    <t xml:space="preserve"> 9881973903</t>
  </si>
  <si>
    <t>SPARKPOLICY@GMAIL.COM</t>
  </si>
  <si>
    <t xml:space="preserve"> MH12XT6438</t>
  </si>
  <si>
    <t>VPS0245118000100</t>
  </si>
  <si>
    <t>2026-03-06T18:30:00.000Z</t>
  </si>
  <si>
    <t>2027-03-05T18:30:00.000Z</t>
  </si>
  <si>
    <t>TATA MOTORS LTD</t>
  </si>
  <si>
    <t>CURVV ACCOMPLISHED PLUS  A 1.5 KRYOJET DIESEL 7DCA  BSV</t>
  </si>
  <si>
    <t>2026-03-07T08:52:55.000Z</t>
  </si>
  <si>
    <t>1772873575824-MH12XT6438 POLICY COPY .pdf</t>
  </si>
  <si>
    <t>Mr. AMULYA AWINASH DAHANUKAR</t>
  </si>
  <si>
    <t>37 15 prabhat road lane no 7 dahunukar  house prabhat road pune, mob no -9881973903..,PUNE, Pune, Maharashtra 411004</t>
  </si>
  <si>
    <t>MH46W0600</t>
  </si>
  <si>
    <t xml:space="preserve"> POPMCAR00102496699</t>
  </si>
  <si>
    <t>2026-03-28T18:30:00.000Z</t>
  </si>
  <si>
    <t>2027-03-27T18:30:00.000Z</t>
  </si>
  <si>
    <t>SBI General Insurance Company Limited</t>
  </si>
  <si>
    <t xml:space="preserve">Mitsubishi,Pajero </t>
  </si>
  <si>
    <t>&amp; 2.8 SFX</t>
  </si>
  <si>
    <t>2026-03-07T09:24:01.000Z</t>
  </si>
  <si>
    <t>1772875441517-MH46W0600 POLICY COPY .pdf</t>
  </si>
  <si>
    <t>MR AMULYA AWINASH DAHANUKAR</t>
  </si>
  <si>
    <t xml:space="preserve">3715 PRABHAT ROAD LANE NO 7 DAHUNUKAR HOUSE  9881973903 MOB NO PUNE PUNE MAHARASHTRA - 411004 </t>
  </si>
  <si>
    <t>MH01CB2889</t>
  </si>
  <si>
    <t xml:space="preserve"> 2301 2083 2369 6900 000</t>
  </si>
  <si>
    <t>2026-03-07T18:30:00.000Z</t>
  </si>
  <si>
    <t>2027-03-06T18:30:00.000Z</t>
  </si>
  <si>
    <t>HDFC ERGO General Insurance Company Limited</t>
  </si>
  <si>
    <t xml:space="preserve"> TRIUMPH</t>
  </si>
  <si>
    <t xml:space="preserve"> BONNEVILLE-T100 STEALTH EDITION</t>
  </si>
  <si>
    <t>2026-03-07T09:30:52.000Z</t>
  </si>
  <si>
    <t>1772875852270-MH01CB2889 POLICY COPY .pdf</t>
  </si>
  <si>
    <t xml:space="preserve">total 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</si>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</sst>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6C402-F9E0-4B99-8A6B-7594F9C3B01F}">
  <dimension ref="A1:AH14"/>
  <sheetViews>
    <sheetView tabSelected="1" workbookViewId="0">
      <selection activeCell="I20" sqref="I20"/>
    </sheetView>
  </sheetViews>
  <sheetFormatPr defaultRowHeight="15" x14ac:dyDescent="0.25"/>
  <cols>
    <col min="2" max="2" width="45.28515625" customWidth="1"/>
    <col min="3" max="3" width="0.42578125" customWidth="1"/>
    <col min="4" max="6" width="9.140625" hidden="1" customWidth="1"/>
    <col min="11" max="11" width="45.7109375" customWidth="1"/>
    <col min="15" max="15" width="13.7109375" customWidth="1"/>
    <col min="16" max="16" width="21.28515625" customWidth="1"/>
    <col min="17" max="17" width="22.7109375" customWidth="1"/>
    <col min="18" max="18" width="22.28515625" customWidth="1"/>
    <col min="22" max="22" width="23.42578125" customWidth="1"/>
  </cols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10882</v>
      </c>
      <c r="B2" t="s">
        <v>40</v>
      </c>
      <c r="C2" t="s">
        <v>41</v>
      </c>
      <c r="D2" t="s">
        <v>42</v>
      </c>
      <c r="E2" t="s">
        <v>34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>
        <v>7279</v>
      </c>
      <c r="M2">
        <v>11371</v>
      </c>
      <c r="N2">
        <v>13554</v>
      </c>
      <c r="O2" t="s">
        <v>35</v>
      </c>
      <c r="P2" t="s">
        <v>49</v>
      </c>
      <c r="Q2" t="s">
        <v>50</v>
      </c>
      <c r="R2" t="s">
        <v>51</v>
      </c>
      <c r="S2" t="s">
        <v>38</v>
      </c>
      <c r="T2" t="s">
        <v>52</v>
      </c>
      <c r="U2" t="s">
        <v>52</v>
      </c>
      <c r="V2" t="s">
        <v>38</v>
      </c>
      <c r="W2" t="s">
        <v>53</v>
      </c>
      <c r="Y2">
        <v>0</v>
      </c>
      <c r="Z2">
        <v>0</v>
      </c>
      <c r="AA2">
        <v>0</v>
      </c>
      <c r="AB2">
        <v>20</v>
      </c>
      <c r="AE2" t="s">
        <v>35</v>
      </c>
      <c r="AF2" t="s">
        <v>39</v>
      </c>
      <c r="AG2">
        <v>0</v>
      </c>
      <c r="AH2">
        <f>L2*AB2%</f>
        <v>1455.8000000000002</v>
      </c>
    </row>
    <row r="3" spans="1:34" x14ac:dyDescent="0.25">
      <c r="A3">
        <v>10891</v>
      </c>
      <c r="B3" t="s">
        <v>54</v>
      </c>
      <c r="C3" t="s">
        <v>55</v>
      </c>
      <c r="D3" t="s">
        <v>56</v>
      </c>
      <c r="E3" t="s">
        <v>34</v>
      </c>
      <c r="F3" t="s">
        <v>57</v>
      </c>
      <c r="G3" t="s">
        <v>58</v>
      </c>
      <c r="H3" t="s">
        <v>59</v>
      </c>
      <c r="I3" t="s">
        <v>60</v>
      </c>
      <c r="J3" t="s">
        <v>61</v>
      </c>
      <c r="K3" t="s">
        <v>48</v>
      </c>
      <c r="L3">
        <v>37</v>
      </c>
      <c r="M3">
        <v>752</v>
      </c>
      <c r="N3">
        <v>888</v>
      </c>
      <c r="O3" t="s">
        <v>35</v>
      </c>
      <c r="P3" t="s">
        <v>62</v>
      </c>
      <c r="Q3" t="s">
        <v>63</v>
      </c>
      <c r="R3" t="s">
        <v>64</v>
      </c>
      <c r="S3" t="s">
        <v>38</v>
      </c>
      <c r="T3" t="s">
        <v>65</v>
      </c>
      <c r="U3" t="s">
        <v>65</v>
      </c>
      <c r="V3" t="s">
        <v>66</v>
      </c>
      <c r="W3" t="s">
        <v>67</v>
      </c>
      <c r="Y3">
        <v>0</v>
      </c>
      <c r="Z3">
        <v>0</v>
      </c>
      <c r="AA3">
        <v>0</v>
      </c>
      <c r="AB3">
        <v>15</v>
      </c>
      <c r="AE3" t="s">
        <v>35</v>
      </c>
      <c r="AF3" t="s">
        <v>39</v>
      </c>
      <c r="AG3">
        <v>0</v>
      </c>
      <c r="AH3">
        <f>M3*AB3%</f>
        <v>112.8</v>
      </c>
    </row>
    <row r="4" spans="1:34" x14ac:dyDescent="0.25">
      <c r="A4">
        <v>10894</v>
      </c>
      <c r="B4" t="s">
        <v>68</v>
      </c>
      <c r="C4" t="s">
        <v>69</v>
      </c>
      <c r="D4" t="s">
        <v>70</v>
      </c>
      <c r="E4" t="s">
        <v>34</v>
      </c>
      <c r="F4" t="s">
        <v>57</v>
      </c>
      <c r="G4" t="s">
        <v>71</v>
      </c>
      <c r="H4" t="s">
        <v>72</v>
      </c>
      <c r="I4" t="s">
        <v>73</v>
      </c>
      <c r="J4" t="s">
        <v>74</v>
      </c>
      <c r="K4" t="s">
        <v>48</v>
      </c>
      <c r="L4">
        <v>1382</v>
      </c>
      <c r="M4">
        <v>43424</v>
      </c>
      <c r="N4">
        <v>51240</v>
      </c>
      <c r="O4" t="s">
        <v>35</v>
      </c>
      <c r="P4" t="s">
        <v>75</v>
      </c>
      <c r="Q4" t="s">
        <v>76</v>
      </c>
      <c r="R4" t="s">
        <v>77</v>
      </c>
      <c r="S4" t="s">
        <v>38</v>
      </c>
      <c r="T4" t="s">
        <v>78</v>
      </c>
      <c r="U4" t="s">
        <v>78</v>
      </c>
      <c r="V4" t="s">
        <v>79</v>
      </c>
      <c r="W4" t="s">
        <v>80</v>
      </c>
      <c r="Y4">
        <v>0</v>
      </c>
      <c r="Z4">
        <v>0</v>
      </c>
      <c r="AA4">
        <v>0</v>
      </c>
      <c r="AB4">
        <v>20</v>
      </c>
      <c r="AE4" t="s">
        <v>35</v>
      </c>
      <c r="AF4" t="s">
        <v>39</v>
      </c>
      <c r="AG4">
        <v>0</v>
      </c>
      <c r="AH4">
        <f>L4*AB4%</f>
        <v>276.40000000000003</v>
      </c>
    </row>
    <row r="5" spans="1:34" x14ac:dyDescent="0.25">
      <c r="A5">
        <v>10912</v>
      </c>
      <c r="B5" t="s">
        <v>81</v>
      </c>
      <c r="C5" t="s">
        <v>82</v>
      </c>
      <c r="D5" t="s">
        <v>83</v>
      </c>
      <c r="E5" t="s">
        <v>34</v>
      </c>
      <c r="F5" t="s">
        <v>57</v>
      </c>
      <c r="G5" t="s">
        <v>84</v>
      </c>
      <c r="H5" t="s">
        <v>85</v>
      </c>
      <c r="I5" t="s">
        <v>86</v>
      </c>
      <c r="J5" t="s">
        <v>87</v>
      </c>
      <c r="K5" t="s">
        <v>88</v>
      </c>
      <c r="L5">
        <v>8273</v>
      </c>
      <c r="M5">
        <v>40256</v>
      </c>
      <c r="N5">
        <v>47502</v>
      </c>
      <c r="O5" t="s">
        <v>35</v>
      </c>
      <c r="P5" t="s">
        <v>89</v>
      </c>
      <c r="Q5" t="s">
        <v>36</v>
      </c>
      <c r="R5" t="s">
        <v>37</v>
      </c>
      <c r="S5" t="s">
        <v>38</v>
      </c>
      <c r="T5" t="s">
        <v>90</v>
      </c>
      <c r="U5" t="s">
        <v>90</v>
      </c>
      <c r="V5" t="s">
        <v>38</v>
      </c>
      <c r="W5" t="s">
        <v>91</v>
      </c>
      <c r="Y5">
        <v>0</v>
      </c>
      <c r="Z5">
        <v>0</v>
      </c>
      <c r="AA5">
        <v>55</v>
      </c>
      <c r="AB5">
        <v>0</v>
      </c>
      <c r="AE5" t="s">
        <v>35</v>
      </c>
      <c r="AF5" t="s">
        <v>39</v>
      </c>
      <c r="AG5">
        <v>0</v>
      </c>
      <c r="AH5">
        <v>22140.799999999999</v>
      </c>
    </row>
    <row r="6" spans="1:34" x14ac:dyDescent="0.25">
      <c r="A6">
        <v>10921</v>
      </c>
      <c r="B6" t="s">
        <v>92</v>
      </c>
      <c r="C6" t="s">
        <v>82</v>
      </c>
      <c r="D6" t="s">
        <v>83</v>
      </c>
      <c r="E6" t="s">
        <v>34</v>
      </c>
      <c r="F6" t="s">
        <v>43</v>
      </c>
      <c r="G6" t="s">
        <v>93</v>
      </c>
      <c r="H6" t="s">
        <v>94</v>
      </c>
      <c r="I6" t="s">
        <v>95</v>
      </c>
      <c r="J6" t="s">
        <v>96</v>
      </c>
      <c r="K6" t="s">
        <v>88</v>
      </c>
      <c r="L6">
        <v>7312</v>
      </c>
      <c r="M6">
        <v>36614</v>
      </c>
      <c r="N6">
        <v>43204</v>
      </c>
      <c r="O6" t="s">
        <v>35</v>
      </c>
      <c r="P6" t="s">
        <v>97</v>
      </c>
      <c r="Q6" t="s">
        <v>36</v>
      </c>
      <c r="R6" t="s">
        <v>37</v>
      </c>
      <c r="S6" t="s">
        <v>38</v>
      </c>
      <c r="T6" t="s">
        <v>98</v>
      </c>
      <c r="U6" t="s">
        <v>98</v>
      </c>
      <c r="V6" t="s">
        <v>38</v>
      </c>
      <c r="W6" t="s">
        <v>99</v>
      </c>
      <c r="Y6">
        <v>0</v>
      </c>
      <c r="Z6">
        <v>0</v>
      </c>
      <c r="AA6">
        <v>55</v>
      </c>
      <c r="AB6">
        <v>0</v>
      </c>
      <c r="AE6" t="s">
        <v>35</v>
      </c>
      <c r="AF6" t="s">
        <v>39</v>
      </c>
      <c r="AG6">
        <v>0</v>
      </c>
      <c r="AH6">
        <v>20137.7</v>
      </c>
    </row>
    <row r="7" spans="1:34" x14ac:dyDescent="0.25">
      <c r="A7">
        <v>10924</v>
      </c>
      <c r="B7" t="s">
        <v>100</v>
      </c>
      <c r="C7" t="s">
        <v>101</v>
      </c>
      <c r="D7" t="s">
        <v>102</v>
      </c>
      <c r="E7" t="s">
        <v>34</v>
      </c>
      <c r="F7" t="s">
        <v>57</v>
      </c>
      <c r="G7" t="s">
        <v>103</v>
      </c>
      <c r="H7" t="s">
        <v>104</v>
      </c>
      <c r="I7" t="s">
        <v>105</v>
      </c>
      <c r="J7" t="s">
        <v>106</v>
      </c>
      <c r="K7" t="s">
        <v>107</v>
      </c>
      <c r="L7">
        <v>11176</v>
      </c>
      <c r="M7">
        <v>0</v>
      </c>
      <c r="N7">
        <v>13187</v>
      </c>
      <c r="O7" t="s">
        <v>35</v>
      </c>
      <c r="P7" t="s">
        <v>108</v>
      </c>
      <c r="Q7" t="s">
        <v>109</v>
      </c>
      <c r="R7" t="s">
        <v>77</v>
      </c>
      <c r="S7" t="s">
        <v>38</v>
      </c>
      <c r="T7" t="s">
        <v>110</v>
      </c>
      <c r="U7" t="s">
        <v>110</v>
      </c>
      <c r="V7" t="s">
        <v>38</v>
      </c>
      <c r="W7" t="s">
        <v>111</v>
      </c>
      <c r="Y7">
        <v>0</v>
      </c>
      <c r="Z7">
        <v>0</v>
      </c>
      <c r="AA7">
        <v>33</v>
      </c>
      <c r="AB7">
        <v>0</v>
      </c>
      <c r="AE7" t="s">
        <v>35</v>
      </c>
      <c r="AF7" t="s">
        <v>39</v>
      </c>
      <c r="AG7">
        <v>0</v>
      </c>
      <c r="AH7">
        <f>L7*AA7%</f>
        <v>3688.0800000000004</v>
      </c>
    </row>
    <row r="8" spans="1:34" x14ac:dyDescent="0.25">
      <c r="A8">
        <v>10934</v>
      </c>
      <c r="B8" t="s">
        <v>112</v>
      </c>
      <c r="C8" t="s">
        <v>113</v>
      </c>
      <c r="D8" t="s">
        <v>114</v>
      </c>
      <c r="E8" t="s">
        <v>34</v>
      </c>
      <c r="F8" t="s">
        <v>43</v>
      </c>
      <c r="G8" t="s">
        <v>115</v>
      </c>
      <c r="H8" t="s">
        <v>116</v>
      </c>
      <c r="I8" t="s">
        <v>117</v>
      </c>
      <c r="J8" t="s">
        <v>118</v>
      </c>
      <c r="K8" t="s">
        <v>119</v>
      </c>
      <c r="L8">
        <v>5573</v>
      </c>
      <c r="M8">
        <v>5573</v>
      </c>
      <c r="N8">
        <v>6576</v>
      </c>
      <c r="O8" t="s">
        <v>35</v>
      </c>
      <c r="P8" t="s">
        <v>120</v>
      </c>
      <c r="Q8" t="s">
        <v>121</v>
      </c>
      <c r="R8" t="s">
        <v>64</v>
      </c>
      <c r="S8" t="s">
        <v>38</v>
      </c>
      <c r="T8" t="s">
        <v>122</v>
      </c>
      <c r="U8" t="s">
        <v>122</v>
      </c>
      <c r="V8" t="s">
        <v>38</v>
      </c>
      <c r="W8" t="s">
        <v>123</v>
      </c>
      <c r="Y8">
        <v>0</v>
      </c>
      <c r="Z8">
        <v>0</v>
      </c>
      <c r="AA8">
        <v>0</v>
      </c>
      <c r="AB8">
        <v>15</v>
      </c>
      <c r="AE8" t="s">
        <v>35</v>
      </c>
      <c r="AF8" t="s">
        <v>39</v>
      </c>
      <c r="AG8">
        <v>0</v>
      </c>
      <c r="AH8">
        <f>M8*AB8%</f>
        <v>835.94999999999993</v>
      </c>
    </row>
    <row r="9" spans="1:34" x14ac:dyDescent="0.25">
      <c r="A9">
        <v>10936</v>
      </c>
      <c r="B9" t="s">
        <v>124</v>
      </c>
      <c r="C9" t="s">
        <v>125</v>
      </c>
      <c r="D9" t="s">
        <v>126</v>
      </c>
      <c r="E9" t="s">
        <v>127</v>
      </c>
      <c r="F9" t="s">
        <v>57</v>
      </c>
      <c r="G9" t="s">
        <v>128</v>
      </c>
      <c r="H9" t="s">
        <v>129</v>
      </c>
      <c r="I9" t="s">
        <v>130</v>
      </c>
      <c r="J9" t="s">
        <v>131</v>
      </c>
      <c r="K9" t="s">
        <v>107</v>
      </c>
      <c r="L9">
        <v>12118</v>
      </c>
      <c r="M9">
        <v>0</v>
      </c>
      <c r="N9">
        <v>14299</v>
      </c>
      <c r="O9" t="s">
        <v>35</v>
      </c>
      <c r="P9" t="s">
        <v>132</v>
      </c>
      <c r="Q9" t="s">
        <v>133</v>
      </c>
      <c r="R9" t="s">
        <v>77</v>
      </c>
      <c r="S9" t="s">
        <v>38</v>
      </c>
      <c r="T9" t="s">
        <v>134</v>
      </c>
      <c r="U9" t="s">
        <v>134</v>
      </c>
      <c r="V9" t="s">
        <v>79</v>
      </c>
      <c r="W9" t="s">
        <v>135</v>
      </c>
      <c r="Y9">
        <v>0</v>
      </c>
      <c r="Z9">
        <v>0</v>
      </c>
      <c r="AA9">
        <v>0</v>
      </c>
      <c r="AB9">
        <v>15</v>
      </c>
      <c r="AE9" t="s">
        <v>35</v>
      </c>
      <c r="AF9" t="s">
        <v>39</v>
      </c>
      <c r="AG9">
        <v>0</v>
      </c>
      <c r="AH9">
        <v>1817.7</v>
      </c>
    </row>
    <row r="10" spans="1:34" x14ac:dyDescent="0.25">
      <c r="A10">
        <v>10938</v>
      </c>
      <c r="B10" t="s">
        <v>136</v>
      </c>
      <c r="C10" t="s">
        <v>137</v>
      </c>
      <c r="D10" t="s">
        <v>70</v>
      </c>
      <c r="E10" t="s">
        <v>34</v>
      </c>
      <c r="F10" t="s">
        <v>57</v>
      </c>
      <c r="G10" t="s">
        <v>138</v>
      </c>
      <c r="H10" t="s">
        <v>139</v>
      </c>
      <c r="I10" t="s">
        <v>140</v>
      </c>
      <c r="J10" t="s">
        <v>141</v>
      </c>
      <c r="K10" t="s">
        <v>142</v>
      </c>
      <c r="L10">
        <v>0</v>
      </c>
      <c r="M10">
        <v>7897</v>
      </c>
      <c r="N10">
        <v>9318</v>
      </c>
      <c r="O10" t="s">
        <v>35</v>
      </c>
      <c r="P10" t="s">
        <v>143</v>
      </c>
      <c r="Q10" t="s">
        <v>144</v>
      </c>
      <c r="R10" t="s">
        <v>77</v>
      </c>
      <c r="S10" t="s">
        <v>38</v>
      </c>
      <c r="T10" t="s">
        <v>145</v>
      </c>
      <c r="U10" t="s">
        <v>145</v>
      </c>
      <c r="V10" t="s">
        <v>66</v>
      </c>
      <c r="W10" t="s">
        <v>146</v>
      </c>
      <c r="Y10">
        <v>0</v>
      </c>
      <c r="Z10">
        <v>0</v>
      </c>
      <c r="AA10">
        <v>25</v>
      </c>
      <c r="AB10">
        <v>0</v>
      </c>
      <c r="AE10" t="s">
        <v>35</v>
      </c>
      <c r="AF10" t="s">
        <v>39</v>
      </c>
      <c r="AG10">
        <v>0</v>
      </c>
      <c r="AH10">
        <v>1974.25</v>
      </c>
    </row>
    <row r="11" spans="1:34" x14ac:dyDescent="0.25">
      <c r="A11">
        <v>10939</v>
      </c>
      <c r="B11" t="s">
        <v>147</v>
      </c>
      <c r="C11" t="s">
        <v>148</v>
      </c>
      <c r="D11" t="s">
        <v>70</v>
      </c>
      <c r="E11" t="s">
        <v>34</v>
      </c>
      <c r="F11" t="s">
        <v>57</v>
      </c>
      <c r="G11" t="s">
        <v>149</v>
      </c>
      <c r="H11" t="s">
        <v>150</v>
      </c>
      <c r="I11" t="s">
        <v>151</v>
      </c>
      <c r="J11" t="s">
        <v>152</v>
      </c>
      <c r="K11" t="s">
        <v>153</v>
      </c>
      <c r="L11">
        <v>0</v>
      </c>
      <c r="M11">
        <v>2804</v>
      </c>
      <c r="N11">
        <v>3309</v>
      </c>
      <c r="O11" t="s">
        <v>35</v>
      </c>
      <c r="P11" t="s">
        <v>154</v>
      </c>
      <c r="Q11" t="s">
        <v>155</v>
      </c>
      <c r="R11" t="s">
        <v>64</v>
      </c>
      <c r="S11" t="s">
        <v>38</v>
      </c>
      <c r="T11" t="s">
        <v>156</v>
      </c>
      <c r="U11" t="s">
        <v>156</v>
      </c>
      <c r="V11" t="s">
        <v>79</v>
      </c>
      <c r="W11" t="s">
        <v>157</v>
      </c>
      <c r="Y11">
        <v>0</v>
      </c>
      <c r="Z11">
        <v>0</v>
      </c>
      <c r="AA11">
        <v>20</v>
      </c>
      <c r="AB11">
        <v>0</v>
      </c>
      <c r="AE11" t="s">
        <v>35</v>
      </c>
      <c r="AF11" t="s">
        <v>39</v>
      </c>
      <c r="AG11">
        <v>0</v>
      </c>
      <c r="AH11">
        <v>560.79999999999995</v>
      </c>
    </row>
    <row r="12" spans="1:34" x14ac:dyDescent="0.25">
      <c r="AG12" t="s">
        <v>158</v>
      </c>
      <c r="AH12">
        <f>SUM(AH2:AH11)</f>
        <v>53000.28</v>
      </c>
    </row>
    <row r="13" spans="1:34" x14ac:dyDescent="0.25">
      <c r="AG13" t="s">
        <v>159</v>
      </c>
      <c r="AH13" s="1">
        <v>0.18</v>
      </c>
    </row>
    <row r="14" spans="1:34" x14ac:dyDescent="0.25">
      <c r="AH14">
        <f>AH12*AH13</f>
        <v>9540.0504000000001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2026-03-09T06:57:18Z</dcterms:created>
  <dcterms:modified xsi:type="dcterms:W3CDTF">2026-03-09T07:14:07Z</dcterms:modified>
</cp:coreProperties>
</file>