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8B89062-1C01-4CE3-BD26-61C143F67F56}" xr6:coauthVersionLast="47" xr6:coauthVersionMax="47" xr10:uidLastSave="{00000000-0000-0000-0000-000000000000}"/>
  <bookViews>
    <workbookView xWindow="-120" yWindow="-120" windowWidth="29040" windowHeight="15720" xr2:uid="{1559B735-B61F-4028-9337-C1FFC4FF3C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8" i="1" l="1"/>
  <c r="AH6" i="1"/>
  <c r="AH5" i="1"/>
  <c r="AH2" i="1"/>
</calcChain>
</file>

<file path=xl/sharedStrings.xml><?xml version="1.0" encoding="utf-8"?>
<sst xmlns="http://schemas.openxmlformats.org/spreadsheetml/2006/main" count="120" uniqueCount="93">
  <si>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</si>
  <si>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</si>
  <si>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</si>
  <si>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</si>
  <si>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</si>
  <si>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</si>
  <si>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</si>
  <si>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</si>
  <si>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</si>
  <si>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</si>
  <si>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</si>
  <si>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</si>
  <si>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</si>
  <si>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</si>
  <si>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</si>
  <si>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</si>
  <si>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</si>
  <si>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</si>
  <si>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</si>
  <si>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</si>
  <si>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</si>
  <si>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</si>
  <si>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</si>
  <si>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</si>
  <si>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</si>
  <si>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</si>
  <si>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</si>
  <si>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</si>
  <si>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</si>
  <si>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</si>
  <si>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</si>
  <si>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</si>
  <si>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</si>
  <si>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</si>
  <si>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Mr. SUDHIR ASHOK NAVALE</t>
  </si>
  <si>
    <t>MATOSHRI NIVAS SURVEY NO 33/A LANE NO 1 SHIVSHAMBHO NAGAR KATRAJ PUNE , MOB NO-8983352721.,PUNE, Pune, Maharashtra 411046,</t>
  </si>
  <si>
    <t>8983352721</t>
  </si>
  <si>
    <t xml:space="preserve">SPARKPOLICY@GMAIL.COM </t>
  </si>
  <si>
    <t>AMJAD SHAIKH</t>
  </si>
  <si>
    <t>MH12NB5641</t>
  </si>
  <si>
    <t xml:space="preserve">  POPMCAR00102498173</t>
  </si>
  <si>
    <t>2026-03-07T18:30:00.000Z</t>
  </si>
  <si>
    <t>2027-03-06T18:30:00.000Z</t>
  </si>
  <si>
    <t>SBI General Insurance Company Limited</t>
  </si>
  <si>
    <t>SOHAIL SALIM SHAIKH</t>
  </si>
  <si>
    <t>Toyota</t>
  </si>
  <si>
    <t>Etios &amp; GD</t>
  </si>
  <si>
    <t>PRIVATE CAR</t>
  </si>
  <si>
    <t/>
  </si>
  <si>
    <t>2026-03-09T06:10:24.000Z</t>
  </si>
  <si>
    <t>SANTOSH MATKAR</t>
  </si>
  <si>
    <t>1773036624594-MH12NB5641 POLICY COPY .pdf</t>
  </si>
  <si>
    <t>SPA-027</t>
  </si>
  <si>
    <t>SATISH MADHUKAR TODKAR</t>
  </si>
  <si>
    <t>292 BHAWANI PETH NR HIND BAL SAMAJ MANDIR PUNE MOB NO- 9922763341. PUNE MAHARASHTRA 411002</t>
  </si>
  <si>
    <t xml:space="preserve"> 9922763341</t>
  </si>
  <si>
    <t>MH12FC3911</t>
  </si>
  <si>
    <t xml:space="preserve"> 3004/431940905/00/B00</t>
  </si>
  <si>
    <t>2026-03-05T18:30:00.000Z</t>
  </si>
  <si>
    <t>2027-03-04T18:30:00.000Z</t>
  </si>
  <si>
    <t>ICICI LOMBARD General Insurance Company Limited</t>
  </si>
  <si>
    <t xml:space="preserve"> FORCE MOTORS LTD</t>
  </si>
  <si>
    <t xml:space="preserve">FORCE TEMPO TRAVELLER </t>
  </si>
  <si>
    <t>PCV</t>
  </si>
  <si>
    <t>2026-03-09T06:42:19.000Z</t>
  </si>
  <si>
    <t xml:space="preserve">sachin mikam </t>
  </si>
  <si>
    <t>1773038539894-MH12FC3911 POLICY COPY.pdf</t>
  </si>
  <si>
    <t xml:space="preserve">Mr CHARUDATTA RANGANATH BHALERAO </t>
  </si>
  <si>
    <t>373 KALPVRUKSHA BANGLOW DHAMANI ROAD KUNTE MALA SANGLI ,MAHARASHTRA 8830890631 MOB NO. SANGLI MAHARASHTRA 416416</t>
  </si>
  <si>
    <t>8830890631</t>
  </si>
  <si>
    <t>MH10DL8275</t>
  </si>
  <si>
    <t xml:space="preserve">P0026200006/4101/104421 </t>
  </si>
  <si>
    <t>2026-03-10T18:30:00.000Z</t>
  </si>
  <si>
    <t>2027-03-09T18:30:00.000Z</t>
  </si>
  <si>
    <t>Magma General Insurance Limited</t>
  </si>
  <si>
    <t>MARUTI S-PRESSO</t>
  </si>
  <si>
    <t xml:space="preserve"> VXI PLUS AMT/SUV</t>
  </si>
  <si>
    <t>2026-03-11T06:04:53.000Z</t>
  </si>
  <si>
    <t xml:space="preserve">KARANJKAR </t>
  </si>
  <si>
    <t>1773209093966-MH10DL8275 POLICY COPY .pdf</t>
  </si>
  <si>
    <t>VEERENDRA SO LALA CO VEERENDRA GURJAR CONTRACTOR</t>
  </si>
  <si>
    <t>GROUND FLOOR SHOP NO A/02 JYOTILING CHS LTD QUEEN PARK MEERA ROAD EAST GODADEV BHAYANDER KASHI , KASHI, KASHI, THANE, MAHARASHTRA 401107</t>
  </si>
  <si>
    <t>9996193904</t>
  </si>
  <si>
    <t>MC2V1KRT0UA 574739</t>
  </si>
  <si>
    <t>3004/429102280/00/000</t>
  </si>
  <si>
    <t>2026-02-15T18:30:00.000Z</t>
  </si>
  <si>
    <t>2027-02-14T18:30:00.000Z</t>
  </si>
  <si>
    <t>EICHER MOTOR</t>
  </si>
  <si>
    <t>SKYLINE PRO 3011</t>
  </si>
  <si>
    <t>2026-03-11T11:14:10.000Z</t>
  </si>
  <si>
    <t>1773227650680-3004_429102280_00_000.pdf</t>
  </si>
  <si>
    <t>total</t>
  </si>
  <si>
    <t xml:space="preserve">gst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</si>
</sst>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FDAE-1B4B-4115-85CF-3D3EC7AEABEA}">
  <dimension ref="A1:AH8"/>
  <sheetViews>
    <sheetView tabSelected="1" topLeftCell="I1" workbookViewId="0">
      <selection activeCell="AH9" sqref="AH9"/>
    </sheetView>
  </sheetViews>
  <sheetFormatPr defaultRowHeight="15" x14ac:dyDescent="0.25"/>
  <cols>
    <col min="11" max="11" width="25.42578125" customWidth="1"/>
    <col min="18" max="18" width="20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10960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0</v>
      </c>
      <c r="M2">
        <v>3866</v>
      </c>
      <c r="N2">
        <v>4562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36</v>
      </c>
      <c r="AB2">
        <v>0</v>
      </c>
      <c r="AE2" t="s">
        <v>44</v>
      </c>
      <c r="AF2" t="s">
        <v>52</v>
      </c>
      <c r="AG2">
        <v>0</v>
      </c>
      <c r="AH2">
        <f>M2*AA2%</f>
        <v>1391.76</v>
      </c>
    </row>
    <row r="3" spans="1:34" x14ac:dyDescent="0.25">
      <c r="A3">
        <v>10962</v>
      </c>
      <c r="B3" t="s">
        <v>53</v>
      </c>
      <c r="C3" t="s">
        <v>54</v>
      </c>
      <c r="D3" t="s">
        <v>55</v>
      </c>
      <c r="E3" t="s">
        <v>37</v>
      </c>
      <c r="F3" t="s">
        <v>38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>
        <v>616</v>
      </c>
      <c r="M3">
        <v>29918</v>
      </c>
      <c r="N3">
        <v>35303</v>
      </c>
      <c r="O3" t="s">
        <v>44</v>
      </c>
      <c r="P3" t="s">
        <v>61</v>
      </c>
      <c r="Q3" t="s">
        <v>62</v>
      </c>
      <c r="R3" t="s">
        <v>63</v>
      </c>
      <c r="S3" t="s">
        <v>48</v>
      </c>
      <c r="T3" t="s">
        <v>64</v>
      </c>
      <c r="U3" t="s">
        <v>64</v>
      </c>
      <c r="V3" t="s">
        <v>65</v>
      </c>
      <c r="W3" t="s">
        <v>66</v>
      </c>
      <c r="Y3">
        <v>0</v>
      </c>
      <c r="Z3">
        <v>0</v>
      </c>
      <c r="AA3">
        <v>50</v>
      </c>
      <c r="AB3">
        <v>0</v>
      </c>
      <c r="AE3" t="s">
        <v>44</v>
      </c>
      <c r="AF3" t="s">
        <v>52</v>
      </c>
      <c r="AG3">
        <v>0</v>
      </c>
      <c r="AH3">
        <v>14959</v>
      </c>
    </row>
    <row r="4" spans="1:34" x14ac:dyDescent="0.25">
      <c r="A4">
        <v>10974</v>
      </c>
      <c r="B4" t="s">
        <v>67</v>
      </c>
      <c r="C4" t="s">
        <v>68</v>
      </c>
      <c r="D4" t="s">
        <v>69</v>
      </c>
      <c r="E4" t="s">
        <v>37</v>
      </c>
      <c r="F4" t="s">
        <v>38</v>
      </c>
      <c r="G4" t="s">
        <v>70</v>
      </c>
      <c r="H4" t="s">
        <v>71</v>
      </c>
      <c r="I4" t="s">
        <v>72</v>
      </c>
      <c r="J4" t="s">
        <v>73</v>
      </c>
      <c r="K4" t="s">
        <v>74</v>
      </c>
      <c r="L4">
        <v>2619</v>
      </c>
      <c r="M4">
        <v>5363</v>
      </c>
      <c r="N4">
        <v>6328</v>
      </c>
      <c r="O4" t="s">
        <v>44</v>
      </c>
      <c r="P4" t="s">
        <v>75</v>
      </c>
      <c r="Q4" t="s">
        <v>76</v>
      </c>
      <c r="R4" t="s">
        <v>47</v>
      </c>
      <c r="S4" t="s">
        <v>48</v>
      </c>
      <c r="T4" t="s">
        <v>77</v>
      </c>
      <c r="U4" t="s">
        <v>77</v>
      </c>
      <c r="V4" t="s">
        <v>78</v>
      </c>
      <c r="W4" t="s">
        <v>79</v>
      </c>
      <c r="Y4">
        <v>0</v>
      </c>
      <c r="Z4">
        <v>0</v>
      </c>
      <c r="AA4">
        <v>10</v>
      </c>
      <c r="AB4">
        <v>0</v>
      </c>
      <c r="AE4" t="s">
        <v>44</v>
      </c>
      <c r="AF4" t="s">
        <v>52</v>
      </c>
      <c r="AG4">
        <v>0</v>
      </c>
      <c r="AH4">
        <v>536.29999999999995</v>
      </c>
    </row>
    <row r="5" spans="1:34" x14ac:dyDescent="0.25">
      <c r="A5">
        <v>11005</v>
      </c>
      <c r="B5" t="s">
        <v>80</v>
      </c>
      <c r="C5" t="s">
        <v>81</v>
      </c>
      <c r="D5" t="s">
        <v>82</v>
      </c>
      <c r="E5" t="s">
        <v>37</v>
      </c>
      <c r="F5" t="s">
        <v>38</v>
      </c>
      <c r="G5" t="s">
        <v>83</v>
      </c>
      <c r="H5" t="s">
        <v>84</v>
      </c>
      <c r="I5" t="s">
        <v>85</v>
      </c>
      <c r="J5" t="s">
        <v>86</v>
      </c>
      <c r="K5" t="s">
        <v>60</v>
      </c>
      <c r="L5">
        <v>11788</v>
      </c>
      <c r="M5">
        <v>70031</v>
      </c>
      <c r="N5">
        <v>82637</v>
      </c>
      <c r="O5" t="s">
        <v>44</v>
      </c>
      <c r="P5" t="s">
        <v>87</v>
      </c>
      <c r="Q5" t="s">
        <v>88</v>
      </c>
      <c r="R5" t="s">
        <v>63</v>
      </c>
      <c r="S5" t="s">
        <v>48</v>
      </c>
      <c r="T5" t="s">
        <v>89</v>
      </c>
      <c r="U5" t="s">
        <v>89</v>
      </c>
      <c r="V5" t="s">
        <v>48</v>
      </c>
      <c r="W5" t="s">
        <v>90</v>
      </c>
      <c r="Y5">
        <v>0</v>
      </c>
      <c r="Z5">
        <v>0</v>
      </c>
      <c r="AA5">
        <v>55</v>
      </c>
      <c r="AB5">
        <v>0</v>
      </c>
      <c r="AE5" t="s">
        <v>44</v>
      </c>
      <c r="AF5" t="s">
        <v>52</v>
      </c>
      <c r="AG5">
        <v>0</v>
      </c>
      <c r="AH5">
        <f>M5*AA5%</f>
        <v>38517.050000000003</v>
      </c>
    </row>
    <row r="6" spans="1:34" x14ac:dyDescent="0.25">
      <c r="AG6" t="s">
        <v>91</v>
      </c>
      <c r="AH6">
        <f>SUM(AH2:AH5)</f>
        <v>55404.11</v>
      </c>
    </row>
    <row r="7" spans="1:34" x14ac:dyDescent="0.25">
      <c r="AG7" t="s">
        <v>92</v>
      </c>
      <c r="AH7" s="1">
        <v>0.18</v>
      </c>
    </row>
    <row r="8" spans="1:34" x14ac:dyDescent="0.25">
      <c r="AH8">
        <f>AH6*AH7</f>
        <v>9972.7397999999994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2026-03-12T11:56:31Z</dcterms:created>
  <dcterms:modified xsi:type="dcterms:W3CDTF">2026-03-12T12:12:39Z</dcterms:modified>
</cp:coreProperties>
</file>