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69FABECB-1D8B-43C4-98CF-231BCA8F8FB9}" xr6:coauthVersionLast="47" xr6:coauthVersionMax="47" xr10:uidLastSave="{00000000-0000-0000-0000-000000000000}"/>
  <bookViews>
    <workbookView xWindow="-120" yWindow="-120" windowWidth="29040" windowHeight="15720" xr2:uid="{33107361-51F6-49F8-8A2E-96BDB0F4AE1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15" i="1" l="1"/>
  <c r="AH14" i="1"/>
  <c r="AH12" i="1"/>
</calcChain>
</file>

<file path=xl/sharedStrings.xml><?xml version="1.0" encoding="utf-8"?>
<sst xmlns="http://schemas.openxmlformats.org/spreadsheetml/2006/main" count="246" uniqueCount="144">
  <si>
    <t>id</t>
  </si>
  <si>
    <t>name</t>
  </si>
  <si>
    <t>address</t>
  </si>
  <si>
    <t>phone</t>
  </si>
  <si>
    <t>email</t>
  </si>
  <si>
    <t>relationshipManager</t>
  </si>
  <si>
    <t>registrationNumber</t>
  </si>
  <si>
    <t>policyNumber</t>
  </si>
  <si>
    <t>policyStartDate</t>
  </si>
  <si>
    <t>policyEndDate</t>
  </si>
  <si>
    <t>company</t>
  </si>
  <si>
    <t>odPremium</t>
  </si>
  <si>
    <t>netPremium</t>
  </si>
  <si>
    <t>grossPremium</t>
  </si>
  <si>
    <t>subAgent</t>
  </si>
  <si>
    <t>make</t>
  </si>
  <si>
    <t>model</t>
  </si>
  <si>
    <t>segment</t>
  </si>
  <si>
    <t>status</t>
  </si>
  <si>
    <t>createdAt</t>
  </si>
  <si>
    <t>updatedAt</t>
  </si>
  <si>
    <t>comments</t>
  </si>
  <si>
    <t>document</t>
  </si>
  <si>
    <t>reminder</t>
  </si>
  <si>
    <t>netCommissionPercent</t>
  </si>
  <si>
    <t>odCommissionPercent</t>
  </si>
  <si>
    <t>outNetCommissionPercent</t>
  </si>
  <si>
    <t>outOdCommissionPercent</t>
  </si>
  <si>
    <t>commission</t>
  </si>
  <si>
    <t>user</t>
  </si>
  <si>
    <t>POSP_Name</t>
  </si>
  <si>
    <t>POSP_ID</t>
  </si>
  <si>
    <t>inCommission</t>
  </si>
  <si>
    <t>outCommission</t>
  </si>
  <si>
    <t>VILAS NAMDEV PHADATARE</t>
  </si>
  <si>
    <t>107 KADBANVASTI BOPGAON TAL PURANDAR, 9822620964 MOB NO, , , PUNE, 412301</t>
  </si>
  <si>
    <t>9822620964</t>
  </si>
  <si>
    <t xml:space="preserve">SPARKPOLICY@GMAIL.COM </t>
  </si>
  <si>
    <t>TEJASVI SUTAR</t>
  </si>
  <si>
    <t>MH12HF2228</t>
  </si>
  <si>
    <t>VPT1108013000100</t>
  </si>
  <si>
    <t>2026-03-14T18:30:00.000Z</t>
  </si>
  <si>
    <t>2027-03-13T18:30:00.000Z</t>
  </si>
  <si>
    <t>Royal Sundaram General Insurance Company Limited</t>
  </si>
  <si>
    <t>ILIYAS UMAR SHAIKH</t>
  </si>
  <si>
    <t>MAHINDRA</t>
  </si>
  <si>
    <t>SCORPIO SLX 2.6 TURBO 7 STR</t>
  </si>
  <si>
    <t>PRIVATE CAR</t>
  </si>
  <si>
    <t/>
  </si>
  <si>
    <t>2026-03-14T05:24:38.000Z</t>
  </si>
  <si>
    <t>1773465878546-MH12HF2228 POLICY COPY .pdf</t>
  </si>
  <si>
    <t>SPA-055</t>
  </si>
  <si>
    <t>SD ENTERPRISES</t>
  </si>
  <si>
    <t>A/P-SRNO 48 PLOT 16 ROOM NO1 VAISHANAVI,, NIWAS ALANDI WADGAON RD RAMKRUSHNA NAGAR,ALANDI PUNE,PUNE,MAHARASHTRA, 412105</t>
  </si>
  <si>
    <t>9762729440</t>
  </si>
  <si>
    <t>AMJAD SHAIKH</t>
  </si>
  <si>
    <t>MH14LL9989</t>
  </si>
  <si>
    <t>3004/432818861/00/000</t>
  </si>
  <si>
    <t>2026-03-18T18:30:00.000Z</t>
  </si>
  <si>
    <t>2027-03-17T18:30:00.000Z</t>
  </si>
  <si>
    <t>ICICI LOMBARD General Insurance Company Limited</t>
  </si>
  <si>
    <t>FORCE MOTORS LTD</t>
  </si>
  <si>
    <t>TRAVELLER T1</t>
  </si>
  <si>
    <t>PCV</t>
  </si>
  <si>
    <t>2026-03-14T10:38:33.000Z</t>
  </si>
  <si>
    <t>1773484713529-MH14LL9989 POLICY COPY .pdf</t>
  </si>
  <si>
    <t>Balkrushna Laxman Pawar</t>
  </si>
  <si>
    <t>pimpal mala, Wadki, Pune, Maharashtra - 412207 MOB NO-8668939362</t>
  </si>
  <si>
    <t>8668939362</t>
  </si>
  <si>
    <t>MA1RE2TTKT6B 22134</t>
  </si>
  <si>
    <t>AVO/2315/20093470</t>
  </si>
  <si>
    <t>2026-03-13T18:30:00.000Z</t>
  </si>
  <si>
    <t>2027-03-12T18:30:00.000Z</t>
  </si>
  <si>
    <t>Universal Sompo General Insurance Company Limited</t>
  </si>
  <si>
    <t>MAHINDRA BOL MAXX</t>
  </si>
  <si>
    <t>PUP HD 2.0L VXI</t>
  </si>
  <si>
    <t>GCV</t>
  </si>
  <si>
    <t>2026-03-14T10:46:45.000Z</t>
  </si>
  <si>
    <t>1773485205516-AVO_2315_20093470 Policy COPY .pdf</t>
  </si>
  <si>
    <t>GOVIND SHIVAJI SHINDE</t>
  </si>
  <si>
    <t>AT POST SANGAVADE SHRI NIWAS BLDG FL NO 9 GAVTHAN PUNE, , ,, PUNE - 410507</t>
  </si>
  <si>
    <t>9975913245</t>
  </si>
  <si>
    <t>SPARKPOLICY@GMAIL.COM</t>
  </si>
  <si>
    <t>SARAPHARAJ SHAIKH</t>
  </si>
  <si>
    <t>MH14HG4654</t>
  </si>
  <si>
    <t>OG-26-2047-1812-00003024</t>
  </si>
  <si>
    <t>2026-03-15T18:30:00.000Z</t>
  </si>
  <si>
    <t>2027-03-14T18:30:00.000Z</t>
  </si>
  <si>
    <t>Tata AIG General Insurance Company Limited</t>
  </si>
  <si>
    <t>TATA</t>
  </si>
  <si>
    <t>LP 712</t>
  </si>
  <si>
    <t>2026-03-14T12:22:21.000Z</t>
  </si>
  <si>
    <t>1773490941773-MH14HG4654 POLICY COPY .pdf</t>
  </si>
  <si>
    <t>Dr Shroff s Charity Eye Hospital</t>
  </si>
  <si>
    <t>C/O Pbma#39;S H V Desai Eye Hospital 93 Tra WadeVast,Imohammedwadihadapsarpunepunemaharashtra,,PUNE, -MAHARASHTRA 411060</t>
  </si>
  <si>
    <t>MH12SF5673</t>
  </si>
  <si>
    <t>6302871224 01 00</t>
  </si>
  <si>
    <t>EICHER MOTORS</t>
  </si>
  <si>
    <t>10.75/STANDARD/CLOSED/TRUCK</t>
  </si>
  <si>
    <t>2026-03-14T12:29:25.000Z</t>
  </si>
  <si>
    <t>1773491365672-MH12SF5673 POLICY COPY .pdf</t>
  </si>
  <si>
    <t>Mr. PANKAJ RAJENDRA KAMBLE</t>
  </si>
  <si>
    <t>ADHALGAON SHRIGONDA AHMEDNAGAR MAHARSHTRA 9922093669 SHRIGONDA MAHARASHTRA India - 413701</t>
  </si>
  <si>
    <t>9922093669</t>
  </si>
  <si>
    <t>MC2FDLRT0UA573627</t>
  </si>
  <si>
    <t>170422623400004638</t>
  </si>
  <si>
    <t>RELIANCE GENERAL INSURANCE</t>
  </si>
  <si>
    <t>EICHER STARLINE</t>
  </si>
  <si>
    <t>2090 L BUS</t>
  </si>
  <si>
    <t>2026-03-14T12:34:48.000Z</t>
  </si>
  <si>
    <t>1773491688139-MC2FDLRT0UA573627 POLICY COPY .pdf</t>
  </si>
  <si>
    <t>ROHAN SOMNATH NAPTE</t>
  </si>
  <si>
    <t>KARANDI DHAMARI ROAD KARANDI NAPTE WASTI NEAR KARANDI GRAM PANCHAYAT PUNE MAHARASHTRA 412208</t>
  </si>
  <si>
    <t>9130042685</t>
  </si>
  <si>
    <t>MC1L4AAA5TP 003465</t>
  </si>
  <si>
    <t>3004/432957932/00/000</t>
  </si>
  <si>
    <t>TRAVELLER 4020 WB</t>
  </si>
  <si>
    <t>2026-03-16T05:37:49.000Z</t>
  </si>
  <si>
    <t>1773639469393-MC1L4AAA5TP 003465 POLICY COPY .pdf</t>
  </si>
  <si>
    <t>SABIR MAHEBOOB PATEL</t>
  </si>
  <si>
    <t>37 BALAJI NGR KUMATHA NAKA SOLAPUR ZILLA NAYALAYA SOLAPUR, , ,MAHA, SOLAPUR - 413003</t>
  </si>
  <si>
    <t>9373737193</t>
  </si>
  <si>
    <t>MH15AK0642</t>
  </si>
  <si>
    <t>OG262047181200003040</t>
  </si>
  <si>
    <t>2027-03-15T18:30:00.000Z</t>
  </si>
  <si>
    <t>Bajaj General Insurance Limited</t>
  </si>
  <si>
    <t>EICHER</t>
  </si>
  <si>
    <t>10.90</t>
  </si>
  <si>
    <t>2026-03-16T08:33:13.000Z</t>
  </si>
  <si>
    <t>1773649993268-MH15AK0642 POLICY COPY .pdf</t>
  </si>
  <si>
    <t>MH15AK0640</t>
  </si>
  <si>
    <t>OG262047181200003041</t>
  </si>
  <si>
    <t>2026-03-16T08:36:38.000Z</t>
  </si>
  <si>
    <t>1773650198669-MH15AK0640 POLICY COPY .pdf</t>
  </si>
  <si>
    <t>POPAT YADAVRAO CHANDAGUDE</t>
  </si>
  <si>
    <t>PROPPERTY NO 1614/1 S NO 176/2 NEAR BHAUSAHEB DHAMAL BUNGLOW DHAMAL WADI, , ,, PUNE - 412308</t>
  </si>
  <si>
    <t>9689216671</t>
  </si>
  <si>
    <t>MH12WJ7124</t>
  </si>
  <si>
    <t>OG262047181200003047</t>
  </si>
  <si>
    <t>LP 712 EX</t>
  </si>
  <si>
    <t>2026-03-16T11:57:35.000Z</t>
  </si>
  <si>
    <t>1773662255693-MH12WJ7124 POLICY COPY .pdf</t>
  </si>
  <si>
    <t>TOTAL</t>
  </si>
  <si>
    <t>TDS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</si>
</sst>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9" fontId="0" fillId="0" borderId="0" xfId="0" applyNumberFormat="1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571AB-725A-46BA-AE7D-7251E9935C9F}">
  <dimension ref="A1:AH15"/>
  <sheetViews>
    <sheetView tabSelected="1" topLeftCell="F1" workbookViewId="0">
      <selection activeCell="M18" sqref="M18"/>
    </sheetView>
  </sheetViews>
  <sheetFormatPr defaultRowHeight="15" x14ac:dyDescent="0.25"/>
  <sheetData>
    <row r="1" spans="1:34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ht="15.75" x14ac:dyDescent="0.25">
      <c r="A2">
        <v>11042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  <c r="J2" t="s">
        <v>42</v>
      </c>
      <c r="K2" t="s">
        <v>43</v>
      </c>
      <c r="L2">
        <v>0</v>
      </c>
      <c r="M2">
        <v>7897</v>
      </c>
      <c r="N2">
        <v>9318</v>
      </c>
      <c r="O2" t="s">
        <v>44</v>
      </c>
      <c r="P2" t="s">
        <v>45</v>
      </c>
      <c r="Q2" t="s">
        <v>46</v>
      </c>
      <c r="R2" t="s">
        <v>47</v>
      </c>
      <c r="S2" t="s">
        <v>48</v>
      </c>
      <c r="T2" t="s">
        <v>49</v>
      </c>
      <c r="U2" t="s">
        <v>49</v>
      </c>
      <c r="V2" t="s">
        <v>48</v>
      </c>
      <c r="W2" t="s">
        <v>50</v>
      </c>
      <c r="Y2">
        <v>0</v>
      </c>
      <c r="Z2">
        <v>0</v>
      </c>
      <c r="AA2">
        <v>17</v>
      </c>
      <c r="AB2">
        <v>0</v>
      </c>
      <c r="AE2" t="s">
        <v>44</v>
      </c>
      <c r="AF2" t="s">
        <v>51</v>
      </c>
      <c r="AG2">
        <v>0</v>
      </c>
      <c r="AH2">
        <v>1342.49</v>
      </c>
    </row>
    <row r="3" spans="1:34" x14ac:dyDescent="0.25">
      <c r="A3">
        <v>11044</v>
      </c>
      <c r="B3" t="s">
        <v>52</v>
      </c>
      <c r="C3" t="s">
        <v>53</v>
      </c>
      <c r="D3" t="s">
        <v>54</v>
      </c>
      <c r="E3" t="s">
        <v>37</v>
      </c>
      <c r="F3" t="s">
        <v>55</v>
      </c>
      <c r="G3" t="s">
        <v>56</v>
      </c>
      <c r="H3" t="s">
        <v>57</v>
      </c>
      <c r="I3" t="s">
        <v>58</v>
      </c>
      <c r="J3" t="s">
        <v>59</v>
      </c>
      <c r="K3" t="s">
        <v>60</v>
      </c>
      <c r="L3">
        <v>1432</v>
      </c>
      <c r="M3">
        <v>30734</v>
      </c>
      <c r="N3">
        <v>36266</v>
      </c>
      <c r="O3" t="s">
        <v>44</v>
      </c>
      <c r="P3" t="s">
        <v>61</v>
      </c>
      <c r="Q3" t="s">
        <v>62</v>
      </c>
      <c r="R3" t="s">
        <v>63</v>
      </c>
      <c r="S3" t="s">
        <v>48</v>
      </c>
      <c r="T3" t="s">
        <v>64</v>
      </c>
      <c r="U3" t="s">
        <v>64</v>
      </c>
      <c r="V3" t="s">
        <v>48</v>
      </c>
      <c r="W3" t="s">
        <v>65</v>
      </c>
      <c r="Y3">
        <v>0</v>
      </c>
      <c r="Z3">
        <v>0</v>
      </c>
      <c r="AA3">
        <v>55</v>
      </c>
      <c r="AB3">
        <v>0</v>
      </c>
      <c r="AE3" t="s">
        <v>44</v>
      </c>
      <c r="AF3" t="s">
        <v>51</v>
      </c>
      <c r="AG3">
        <v>0</v>
      </c>
      <c r="AH3">
        <v>16903.7</v>
      </c>
    </row>
    <row r="4" spans="1:34" x14ac:dyDescent="0.25">
      <c r="A4">
        <v>11045</v>
      </c>
      <c r="B4" t="s">
        <v>66</v>
      </c>
      <c r="C4" t="s">
        <v>67</v>
      </c>
      <c r="D4" t="s">
        <v>68</v>
      </c>
      <c r="E4" t="s">
        <v>37</v>
      </c>
      <c r="F4" t="s">
        <v>55</v>
      </c>
      <c r="G4" t="s">
        <v>69</v>
      </c>
      <c r="H4" t="s">
        <v>70</v>
      </c>
      <c r="I4" t="s">
        <v>71</v>
      </c>
      <c r="J4" t="s">
        <v>72</v>
      </c>
      <c r="K4" t="s">
        <v>73</v>
      </c>
      <c r="L4">
        <v>4814</v>
      </c>
      <c r="M4">
        <v>24824</v>
      </c>
      <c r="N4">
        <v>27206</v>
      </c>
      <c r="O4" t="s">
        <v>44</v>
      </c>
      <c r="P4" t="s">
        <v>74</v>
      </c>
      <c r="Q4" t="s">
        <v>75</v>
      </c>
      <c r="R4" t="s">
        <v>76</v>
      </c>
      <c r="S4" t="s">
        <v>48</v>
      </c>
      <c r="T4" t="s">
        <v>77</v>
      </c>
      <c r="U4" t="s">
        <v>77</v>
      </c>
      <c r="V4" t="s">
        <v>48</v>
      </c>
      <c r="W4" t="s">
        <v>78</v>
      </c>
      <c r="Y4">
        <v>0</v>
      </c>
      <c r="Z4">
        <v>0</v>
      </c>
      <c r="AA4">
        <v>37</v>
      </c>
      <c r="AB4">
        <v>0</v>
      </c>
      <c r="AE4" t="s">
        <v>44</v>
      </c>
      <c r="AF4" t="s">
        <v>51</v>
      </c>
      <c r="AG4">
        <v>0</v>
      </c>
      <c r="AH4">
        <v>9184.8799999999992</v>
      </c>
    </row>
    <row r="5" spans="1:34" x14ac:dyDescent="0.25">
      <c r="A5">
        <v>11048</v>
      </c>
      <c r="B5" t="s">
        <v>79</v>
      </c>
      <c r="C5" t="s">
        <v>80</v>
      </c>
      <c r="D5" t="s">
        <v>81</v>
      </c>
      <c r="E5" t="s">
        <v>82</v>
      </c>
      <c r="F5" t="s">
        <v>83</v>
      </c>
      <c r="G5" t="s">
        <v>84</v>
      </c>
      <c r="H5" t="s">
        <v>85</v>
      </c>
      <c r="I5" t="s">
        <v>86</v>
      </c>
      <c r="J5" t="s">
        <v>87</v>
      </c>
      <c r="K5" t="s">
        <v>88</v>
      </c>
      <c r="L5">
        <v>122</v>
      </c>
      <c r="M5">
        <v>39948</v>
      </c>
      <c r="N5">
        <v>47139</v>
      </c>
      <c r="O5" t="s">
        <v>44</v>
      </c>
      <c r="P5" t="s">
        <v>89</v>
      </c>
      <c r="Q5" t="s">
        <v>90</v>
      </c>
      <c r="R5" t="s">
        <v>63</v>
      </c>
      <c r="S5" t="s">
        <v>48</v>
      </c>
      <c r="T5" t="s">
        <v>91</v>
      </c>
      <c r="U5" t="s">
        <v>91</v>
      </c>
      <c r="V5" t="s">
        <v>48</v>
      </c>
      <c r="W5" t="s">
        <v>92</v>
      </c>
      <c r="Y5">
        <v>0</v>
      </c>
      <c r="Z5">
        <v>0</v>
      </c>
      <c r="AA5">
        <v>55</v>
      </c>
      <c r="AB5">
        <v>0</v>
      </c>
      <c r="AE5" t="s">
        <v>44</v>
      </c>
      <c r="AF5" t="s">
        <v>51</v>
      </c>
      <c r="AG5">
        <v>0</v>
      </c>
      <c r="AH5">
        <v>21971.4</v>
      </c>
    </row>
    <row r="6" spans="1:34" x14ac:dyDescent="0.25">
      <c r="A6">
        <v>11049</v>
      </c>
      <c r="B6" t="s">
        <v>93</v>
      </c>
      <c r="C6" t="s">
        <v>94</v>
      </c>
      <c r="D6" t="s">
        <v>48</v>
      </c>
      <c r="E6" t="s">
        <v>37</v>
      </c>
      <c r="F6" t="s">
        <v>55</v>
      </c>
      <c r="G6" t="s">
        <v>95</v>
      </c>
      <c r="H6" t="s">
        <v>96</v>
      </c>
      <c r="I6" t="s">
        <v>58</v>
      </c>
      <c r="J6" t="s">
        <v>59</v>
      </c>
      <c r="K6" t="s">
        <v>88</v>
      </c>
      <c r="L6">
        <v>2748</v>
      </c>
      <c r="M6">
        <v>18847</v>
      </c>
      <c r="N6">
        <v>20153</v>
      </c>
      <c r="O6" t="s">
        <v>44</v>
      </c>
      <c r="P6" t="s">
        <v>97</v>
      </c>
      <c r="Q6" t="s">
        <v>98</v>
      </c>
      <c r="R6" t="s">
        <v>76</v>
      </c>
      <c r="S6" t="s">
        <v>48</v>
      </c>
      <c r="T6" t="s">
        <v>99</v>
      </c>
      <c r="U6" t="s">
        <v>99</v>
      </c>
      <c r="V6" t="s">
        <v>48</v>
      </c>
      <c r="W6" t="s">
        <v>100</v>
      </c>
      <c r="Y6">
        <v>0</v>
      </c>
      <c r="Z6">
        <v>0</v>
      </c>
      <c r="AA6">
        <v>35</v>
      </c>
      <c r="AB6">
        <v>0</v>
      </c>
      <c r="AE6" t="s">
        <v>44</v>
      </c>
      <c r="AF6" t="s">
        <v>51</v>
      </c>
      <c r="AG6">
        <v>0</v>
      </c>
      <c r="AH6">
        <v>6596.45</v>
      </c>
    </row>
    <row r="7" spans="1:34" x14ac:dyDescent="0.25">
      <c r="A7">
        <v>11050</v>
      </c>
      <c r="B7" t="s">
        <v>101</v>
      </c>
      <c r="C7" t="s">
        <v>102</v>
      </c>
      <c r="D7" t="s">
        <v>103</v>
      </c>
      <c r="E7" t="s">
        <v>82</v>
      </c>
      <c r="F7" t="s">
        <v>38</v>
      </c>
      <c r="G7" t="s">
        <v>104</v>
      </c>
      <c r="H7" t="s">
        <v>105</v>
      </c>
      <c r="I7" t="s">
        <v>71</v>
      </c>
      <c r="J7" t="s">
        <v>72</v>
      </c>
      <c r="K7" t="s">
        <v>106</v>
      </c>
      <c r="L7">
        <v>2888</v>
      </c>
      <c r="M7">
        <v>54615</v>
      </c>
      <c r="N7">
        <v>64446</v>
      </c>
      <c r="O7" t="s">
        <v>44</v>
      </c>
      <c r="P7" t="s">
        <v>107</v>
      </c>
      <c r="Q7" t="s">
        <v>108</v>
      </c>
      <c r="R7" t="s">
        <v>63</v>
      </c>
      <c r="S7" t="s">
        <v>48</v>
      </c>
      <c r="T7" t="s">
        <v>109</v>
      </c>
      <c r="U7" t="s">
        <v>109</v>
      </c>
      <c r="V7" t="s">
        <v>48</v>
      </c>
      <c r="W7" t="s">
        <v>110</v>
      </c>
      <c r="Y7">
        <v>0</v>
      </c>
      <c r="Z7">
        <v>0</v>
      </c>
      <c r="AA7">
        <v>70</v>
      </c>
      <c r="AB7">
        <v>0</v>
      </c>
      <c r="AE7" t="s">
        <v>44</v>
      </c>
      <c r="AF7" t="s">
        <v>51</v>
      </c>
      <c r="AG7">
        <v>0</v>
      </c>
      <c r="AH7">
        <v>38230.5</v>
      </c>
    </row>
    <row r="8" spans="1:34" x14ac:dyDescent="0.25">
      <c r="A8">
        <v>11055</v>
      </c>
      <c r="B8" t="s">
        <v>111</v>
      </c>
      <c r="C8" t="s">
        <v>112</v>
      </c>
      <c r="D8" t="s">
        <v>113</v>
      </c>
      <c r="E8" t="s">
        <v>37</v>
      </c>
      <c r="F8" t="s">
        <v>55</v>
      </c>
      <c r="G8" t="s">
        <v>114</v>
      </c>
      <c r="H8" t="s">
        <v>115</v>
      </c>
      <c r="I8" t="s">
        <v>71</v>
      </c>
      <c r="J8" t="s">
        <v>72</v>
      </c>
      <c r="K8" t="s">
        <v>60</v>
      </c>
      <c r="L8">
        <v>10374</v>
      </c>
      <c r="M8">
        <v>53708</v>
      </c>
      <c r="N8">
        <v>63375</v>
      </c>
      <c r="O8" t="s">
        <v>44</v>
      </c>
      <c r="P8" t="s">
        <v>61</v>
      </c>
      <c r="Q8" t="s">
        <v>116</v>
      </c>
      <c r="R8" t="s">
        <v>63</v>
      </c>
      <c r="S8" t="s">
        <v>48</v>
      </c>
      <c r="T8" t="s">
        <v>117</v>
      </c>
      <c r="U8" t="s">
        <v>117</v>
      </c>
      <c r="V8" t="s">
        <v>48</v>
      </c>
      <c r="W8" t="s">
        <v>118</v>
      </c>
      <c r="Y8">
        <v>0</v>
      </c>
      <c r="Z8">
        <v>0</v>
      </c>
      <c r="AA8">
        <v>55</v>
      </c>
      <c r="AB8">
        <v>0</v>
      </c>
      <c r="AE8" t="s">
        <v>44</v>
      </c>
      <c r="AF8" t="s">
        <v>51</v>
      </c>
      <c r="AG8">
        <v>0</v>
      </c>
      <c r="AH8">
        <v>29539.4</v>
      </c>
    </row>
    <row r="9" spans="1:34" x14ac:dyDescent="0.25">
      <c r="A9">
        <v>11062</v>
      </c>
      <c r="B9" t="s">
        <v>119</v>
      </c>
      <c r="C9" t="s">
        <v>120</v>
      </c>
      <c r="D9" t="s">
        <v>121</v>
      </c>
      <c r="E9" t="s">
        <v>82</v>
      </c>
      <c r="F9" t="s">
        <v>83</v>
      </c>
      <c r="G9" t="s">
        <v>122</v>
      </c>
      <c r="H9" t="s">
        <v>123</v>
      </c>
      <c r="I9" t="s">
        <v>86</v>
      </c>
      <c r="J9" t="s">
        <v>124</v>
      </c>
      <c r="K9" t="s">
        <v>125</v>
      </c>
      <c r="L9">
        <v>101</v>
      </c>
      <c r="M9">
        <v>49574</v>
      </c>
      <c r="N9">
        <v>58498</v>
      </c>
      <c r="O9" t="s">
        <v>44</v>
      </c>
      <c r="P9" t="s">
        <v>126</v>
      </c>
      <c r="Q9" t="s">
        <v>127</v>
      </c>
      <c r="R9" t="s">
        <v>63</v>
      </c>
      <c r="S9" t="s">
        <v>48</v>
      </c>
      <c r="T9" t="s">
        <v>128</v>
      </c>
      <c r="U9" t="s">
        <v>128</v>
      </c>
      <c r="V9" t="s">
        <v>48</v>
      </c>
      <c r="W9" t="s">
        <v>129</v>
      </c>
      <c r="Y9">
        <v>0</v>
      </c>
      <c r="Z9">
        <v>0</v>
      </c>
      <c r="AA9">
        <v>55</v>
      </c>
      <c r="AB9">
        <v>0</v>
      </c>
      <c r="AE9" t="s">
        <v>44</v>
      </c>
      <c r="AF9" t="s">
        <v>51</v>
      </c>
      <c r="AG9">
        <v>0</v>
      </c>
      <c r="AH9">
        <v>27265.7</v>
      </c>
    </row>
    <row r="10" spans="1:34" x14ac:dyDescent="0.25">
      <c r="A10">
        <v>11063</v>
      </c>
      <c r="B10" t="s">
        <v>119</v>
      </c>
      <c r="C10" t="s">
        <v>120</v>
      </c>
      <c r="D10" t="s">
        <v>121</v>
      </c>
      <c r="E10" t="s">
        <v>82</v>
      </c>
      <c r="F10" t="s">
        <v>83</v>
      </c>
      <c r="G10" t="s">
        <v>130</v>
      </c>
      <c r="H10" t="s">
        <v>131</v>
      </c>
      <c r="I10" t="s">
        <v>86</v>
      </c>
      <c r="J10" t="s">
        <v>87</v>
      </c>
      <c r="K10" t="s">
        <v>125</v>
      </c>
      <c r="L10">
        <v>101</v>
      </c>
      <c r="M10">
        <v>49574</v>
      </c>
      <c r="N10">
        <v>58498</v>
      </c>
      <c r="O10" t="s">
        <v>44</v>
      </c>
      <c r="P10" t="s">
        <v>126</v>
      </c>
      <c r="Q10" t="s">
        <v>127</v>
      </c>
      <c r="R10" t="s">
        <v>63</v>
      </c>
      <c r="S10" t="s">
        <v>48</v>
      </c>
      <c r="T10" t="s">
        <v>132</v>
      </c>
      <c r="U10" t="s">
        <v>132</v>
      </c>
      <c r="V10" t="s">
        <v>48</v>
      </c>
      <c r="W10" t="s">
        <v>133</v>
      </c>
      <c r="Y10">
        <v>0</v>
      </c>
      <c r="Z10">
        <v>0</v>
      </c>
      <c r="AA10">
        <v>55</v>
      </c>
      <c r="AB10">
        <v>0</v>
      </c>
      <c r="AE10" t="s">
        <v>44</v>
      </c>
      <c r="AF10" t="s">
        <v>51</v>
      </c>
      <c r="AG10">
        <v>0</v>
      </c>
      <c r="AH10">
        <v>27265.7</v>
      </c>
    </row>
    <row r="11" spans="1:34" ht="15.75" thickBot="1" x14ac:dyDescent="0.3">
      <c r="A11">
        <v>11069</v>
      </c>
      <c r="B11" t="s">
        <v>134</v>
      </c>
      <c r="C11" t="s">
        <v>135</v>
      </c>
      <c r="D11" t="s">
        <v>136</v>
      </c>
      <c r="E11" t="s">
        <v>82</v>
      </c>
      <c r="F11" t="s">
        <v>83</v>
      </c>
      <c r="G11" t="s">
        <v>137</v>
      </c>
      <c r="H11" t="s">
        <v>138</v>
      </c>
      <c r="I11" t="s">
        <v>86</v>
      </c>
      <c r="J11" t="s">
        <v>87</v>
      </c>
      <c r="K11" t="s">
        <v>125</v>
      </c>
      <c r="L11">
        <v>285</v>
      </c>
      <c r="M11">
        <v>42743</v>
      </c>
      <c r="N11">
        <v>50437</v>
      </c>
      <c r="O11" t="s">
        <v>44</v>
      </c>
      <c r="P11" t="s">
        <v>89</v>
      </c>
      <c r="Q11" t="s">
        <v>139</v>
      </c>
      <c r="R11" t="s">
        <v>63</v>
      </c>
      <c r="S11" t="s">
        <v>48</v>
      </c>
      <c r="T11" t="s">
        <v>140</v>
      </c>
      <c r="U11" t="s">
        <v>140</v>
      </c>
      <c r="V11" t="s">
        <v>48</v>
      </c>
      <c r="W11" t="s">
        <v>141</v>
      </c>
      <c r="Y11">
        <v>0</v>
      </c>
      <c r="Z11">
        <v>0</v>
      </c>
      <c r="AA11">
        <v>55</v>
      </c>
      <c r="AB11">
        <v>0</v>
      </c>
      <c r="AE11" t="s">
        <v>44</v>
      </c>
      <c r="AF11" t="s">
        <v>51</v>
      </c>
      <c r="AG11">
        <v>0</v>
      </c>
      <c r="AH11">
        <v>23508.65</v>
      </c>
    </row>
    <row r="12" spans="1:34" ht="15.75" thickBot="1" x14ac:dyDescent="0.3">
      <c r="AG12" s="2" t="s">
        <v>142</v>
      </c>
      <c r="AH12" s="3">
        <f>SUM(AH2:AH11)</f>
        <v>201808.87000000002</v>
      </c>
    </row>
    <row r="13" spans="1:34" x14ac:dyDescent="0.25">
      <c r="AG13" t="s">
        <v>143</v>
      </c>
      <c r="AH13" s="1">
        <v>0.02</v>
      </c>
    </row>
    <row r="14" spans="1:34" x14ac:dyDescent="0.25">
      <c r="AH14">
        <f>AH12*AH13</f>
        <v>4036.1774000000005</v>
      </c>
    </row>
    <row r="15" spans="1:34" x14ac:dyDescent="0.25">
      <c r="AH15">
        <f>AH12-AH14</f>
        <v>197772.69260000001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2026-03-17T13:29:22Z</dcterms:created>
  <dcterms:modified xsi:type="dcterms:W3CDTF">2026-03-17T13:31:35Z</dcterms:modified>
</cp:coreProperties>
</file>