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DFC5EB81-E95C-473D-AE59-96B1ED8133AD}" xr6:coauthVersionLast="47" xr6:coauthVersionMax="47" xr10:uidLastSave="{00000000-0000-0000-0000-000000000000}"/>
  <bookViews>
    <workbookView xWindow="-120" yWindow="-120" windowWidth="29040" windowHeight="15720" xr2:uid="{FBECAF17-703E-4A88-AABF-83F7854257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5" i="1" l="1"/>
  <c r="AH14" i="1"/>
  <c r="AH12" i="1"/>
  <c r="AH3" i="1"/>
</calcChain>
</file>

<file path=xl/sharedStrings.xml><?xml version="1.0" encoding="utf-8"?>
<sst xmlns="http://schemas.openxmlformats.org/spreadsheetml/2006/main" count="246" uniqueCount="152">
  <si>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</si>
  <si>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</si>
  <si>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</si>
  <si>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</si>
  <si>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</si>
  <si>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</si>
  <si>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</si>
  <si>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</si>
  <si>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</si>
  <si>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</si>
  <si>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</si>
  <si>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</si>
  <si>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</si>
  <si>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</si>
  <si>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</si>
  <si>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</si>
  <si>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</si>
  <si>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</si>
  <si>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</si>
  <si>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</si>
  <si>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</si>
  <si>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</si>
  <si>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</si>
  <si>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</si>
  <si>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</si>
  <si>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</si>
  <si>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</si>
  <si>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</si>
  <si>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</si>
  <si>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</si>
  <si>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</si>
  <si>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</si>
  <si>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</si>
  <si>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</si>
  <si>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SPARKPOLICY@GMAIL.COM</t>
  </si>
  <si>
    <t>SARAPHARAJ SHAIKH</t>
  </si>
  <si>
    <t>ILIYAS UMAR SHAIKH</t>
  </si>
  <si>
    <t>TRAVELLER 3700</t>
  </si>
  <si>
    <t>PCV</t>
  </si>
  <si>
    <t/>
  </si>
  <si>
    <t>SPA-055</t>
  </si>
  <si>
    <t>RAJENDRA SHANKAR SOMASE</t>
  </si>
  <si>
    <t>SNO102/1/1/5 SHINGLE CHAL NEHRUNAGARPIMPRIPUNE,,,, PUNE-411018</t>
  </si>
  <si>
    <t>9730004777</t>
  </si>
  <si>
    <t>MH14KQ3389</t>
  </si>
  <si>
    <t>OG-26-2047-1812-00003150</t>
  </si>
  <si>
    <t>2026-03-22T18:30:00.000Z</t>
  </si>
  <si>
    <t>2027-03-23T18:30:00.000Z</t>
  </si>
  <si>
    <t>Bajaj General Insurance Limited</t>
  </si>
  <si>
    <t>TATA</t>
  </si>
  <si>
    <t>LP 710/ 45</t>
  </si>
  <si>
    <t>2026-03-25T11:54:06.000Z</t>
  </si>
  <si>
    <t>STARBUS STAFF BUS(32+1)</t>
  </si>
  <si>
    <t>1774439646175-MR RAJENDRA SHANKAR SOMASE.pdf</t>
  </si>
  <si>
    <t xml:space="preserve"> KALPESH LAXMAN BIDKAR</t>
  </si>
  <si>
    <t xml:space="preserve"> 56, GAVSHINDE NAGAR, KHANDWA ROAD, KHARGONE, PO- KHARGONE, DIST- EAST NIMAR,MADHYA PRADESH, 451001,,, KHARGAONE ,MADHYA PRADESH, 451001</t>
  </si>
  <si>
    <t>9067887858</t>
  </si>
  <si>
    <t>sparkpolicy@gmail.com</t>
  </si>
  <si>
    <t xml:space="preserve"> MP10ZE9333</t>
  </si>
  <si>
    <t>16030231250100003442</t>
  </si>
  <si>
    <t>2026-03-27T18:30:00.000Z</t>
  </si>
  <si>
    <t>2027-03-26T18:30:00.000Z</t>
  </si>
  <si>
    <t>The New India Assurance Company Limited</t>
  </si>
  <si>
    <t xml:space="preserve"> ASHOK LEYL</t>
  </si>
  <si>
    <t>12M FE</t>
  </si>
  <si>
    <t>2026-03-26T06:03:47.000Z</t>
  </si>
  <si>
    <t>1774505027024-KALPESH LAXMAN BIDKAR.pdf</t>
  </si>
  <si>
    <t xml:space="preserve"> RAMCHANDRA SHINDE</t>
  </si>
  <si>
    <t xml:space="preserve"> F NO B-12 SANKALP MARKET H NO 9329/S NO177/33 PHURSUNGI TAL HAVELI DIST PUNE PUNE MAHARASHTRA 4,,,,PUNE 412308</t>
  </si>
  <si>
    <t>9561635298</t>
  </si>
  <si>
    <t>sparkpolicy@gmail.</t>
  </si>
  <si>
    <t>MH12KQ3715</t>
  </si>
  <si>
    <t>OG-26-2047-1812-00003130</t>
  </si>
  <si>
    <t>2026-03-23T18:30:00.000Z</t>
  </si>
  <si>
    <t>2027-03-22T18:30:00.000Z</t>
  </si>
  <si>
    <t>LP712</t>
  </si>
  <si>
    <t>2026-03-26T06:13:17.000Z</t>
  </si>
  <si>
    <t xml:space="preserve"> STARBUS (31+1)</t>
  </si>
  <si>
    <t>1774505597465-RAMCHANDRA SHINDE.pdf</t>
  </si>
  <si>
    <t xml:space="preserve"> AJIT TANAJI KOLEKAR</t>
  </si>
  <si>
    <t>KRUSHNAI HSG SOC SANE CHAWK MORE WASTI CHIKHALI ,,,PUNE,PUNE 411062</t>
  </si>
  <si>
    <t>9960977229</t>
  </si>
  <si>
    <t>NEW</t>
  </si>
  <si>
    <t>OG-26-2047-1812-00003148</t>
  </si>
  <si>
    <t>FORCE MOTORS</t>
  </si>
  <si>
    <t>TRAVELLER</t>
  </si>
  <si>
    <t>2026-03-26T06:41:08.000Z</t>
  </si>
  <si>
    <t>2026-03-26T06:42:27.000Z</t>
  </si>
  <si>
    <t>T1 STAFF BUS(17+1</t>
  </si>
  <si>
    <t>1774507269016-MH14JL1829.pdf</t>
  </si>
  <si>
    <t>TANAJI SHIVAJI GARAD</t>
  </si>
  <si>
    <t>MAULI KRUPA HOUSING SOCIETY CHIKHALI, , ,, PUNE - 411062</t>
  </si>
  <si>
    <t>7972328263</t>
  </si>
  <si>
    <t>AMJAD SHAIKH</t>
  </si>
  <si>
    <t>MH14KQ3449</t>
  </si>
  <si>
    <t>OG-26-2047-1812-00003159</t>
  </si>
  <si>
    <t>LP 710/45</t>
  </si>
  <si>
    <t>2026-03-26T10:30:53.000Z</t>
  </si>
  <si>
    <t xml:space="preserve">STAFF BUS </t>
  </si>
  <si>
    <t>1774521053244-TANAJI GARAD.pdf</t>
  </si>
  <si>
    <t>KETAN PANDURANG SURYAWANSHI</t>
  </si>
  <si>
    <t>SR NO 16/25/C GONDHALE NAGAR PUNE MAHARASHTRA, , ,, PUNE - 411028</t>
  </si>
  <si>
    <t>9822161717</t>
  </si>
  <si>
    <t>MH12QG5413</t>
  </si>
  <si>
    <t>OG-26-2047-1812-00003160</t>
  </si>
  <si>
    <t xml:space="preserve">EICHER </t>
  </si>
  <si>
    <t>10.75 H</t>
  </si>
  <si>
    <t>2026-03-26T10:49:13.000Z</t>
  </si>
  <si>
    <t>1774522153882-MR KETAN PANDURANG SURYAWANSHI.pdf</t>
  </si>
  <si>
    <t>ARYA TOURS AND TRAVELS</t>
  </si>
  <si>
    <t>FL NO 10 GAT NO 255 SMRUTI SHILP SAMBHAJINAGAR, , ,, - 412201</t>
  </si>
  <si>
    <t>9899999999</t>
  </si>
  <si>
    <t>MH12WJ4072</t>
  </si>
  <si>
    <t>OG-26-2047-1812-00003161</t>
  </si>
  <si>
    <t>2026-03-26T18:30:00.000Z</t>
  </si>
  <si>
    <t>2027-03-25T18:30:00.000Z</t>
  </si>
  <si>
    <t xml:space="preserve">FORCE MOTORS </t>
  </si>
  <si>
    <t>2026-03-26T10:55:50.000Z</t>
  </si>
  <si>
    <t>1774522550526-ARYA TOURS AND TRAVELS.pdf</t>
  </si>
  <si>
    <t xml:space="preserve"> TRAVEL HUB INDIA</t>
  </si>
  <si>
    <t xml:space="preserve"> 13 GIRIRAJ HOUSING COMPLEXCHINCHWADGANPATIMANDIRASHEJARI PUNECITYPUNE,,,,- 411033</t>
  </si>
  <si>
    <t>7030887171</t>
  </si>
  <si>
    <t>SHAINAJ SHAIKH</t>
  </si>
  <si>
    <t>MH14LX9221</t>
  </si>
  <si>
    <t>OG-26-2047-1812-00003201</t>
  </si>
  <si>
    <t>LP 712</t>
  </si>
  <si>
    <t>2026-03-28T08:07:45.000Z</t>
  </si>
  <si>
    <t>STAFF BUS STARBUS (32+1)</t>
  </si>
  <si>
    <t>1774685265920-TRAVEL HUB INDIA.pdf</t>
  </si>
  <si>
    <t>RIYAZUDDIN SAYYEDNIYAJUDDIN</t>
  </si>
  <si>
    <t xml:space="preserve"> ADARSHACOLONYSAYYADNAGARSNO74,,,,PUNE-411028</t>
  </si>
  <si>
    <t>9822241429</t>
  </si>
  <si>
    <t>MH12WJ6186</t>
  </si>
  <si>
    <t>OG-26-2047-1812-00003208</t>
  </si>
  <si>
    <t>2026-04-01T18:30:00.000Z</t>
  </si>
  <si>
    <t>2027-03-31T18:30:00.000Z</t>
  </si>
  <si>
    <t>2026-03-28T10:58:22.000Z</t>
  </si>
  <si>
    <t>1774695502208-MH12WJ6186.policy.pdf</t>
  </si>
  <si>
    <t>UMESH MADHUKAR KASAB</t>
  </si>
  <si>
    <t>SRNO108/3/2 GARANGANSASWADRD,,,,PUNE-411028</t>
  </si>
  <si>
    <t>9370834864</t>
  </si>
  <si>
    <t>MH04FK7486</t>
  </si>
  <si>
    <t>OG-26-2047-1812-00003209</t>
  </si>
  <si>
    <t>2026-03-28T18:30:00.000Z</t>
  </si>
  <si>
    <t>2027-03-27T18:30:00.000Z</t>
  </si>
  <si>
    <t>ASHOK LEYLAND</t>
  </si>
  <si>
    <t>LT 1511</t>
  </si>
  <si>
    <t>2026-03-28T12:55:15.000Z</t>
  </si>
  <si>
    <t>STAFF BUSPUSH BACK SEAT (45+1)</t>
  </si>
  <si>
    <t>1774702515283-UMESH MADHUKAR KASAB.pdf</t>
  </si>
  <si>
    <t>TOTAL</t>
  </si>
  <si>
    <t>TDS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</si>
</sst>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5DF6-533F-4251-9B45-5576755393D4}">
  <dimension ref="A1:AH15"/>
  <sheetViews>
    <sheetView tabSelected="1" topLeftCell="F1" workbookViewId="0">
      <selection activeCell="AF24" sqref="AF24"/>
    </sheetView>
  </sheetViews>
  <sheetFormatPr defaultRowHeight="15" x14ac:dyDescent="0.25"/>
  <sheetData>
    <row r="1" spans="1:34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11204</v>
      </c>
      <c r="B2" t="s">
        <v>41</v>
      </c>
      <c r="C2" t="s">
        <v>42</v>
      </c>
      <c r="D2" t="s">
        <v>43</v>
      </c>
      <c r="E2" t="s">
        <v>34</v>
      </c>
      <c r="F2" t="s">
        <v>35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>
        <v>1280</v>
      </c>
      <c r="M2">
        <v>43737</v>
      </c>
      <c r="N2">
        <v>51609</v>
      </c>
      <c r="O2" t="s">
        <v>36</v>
      </c>
      <c r="P2" t="s">
        <v>49</v>
      </c>
      <c r="Q2" t="s">
        <v>50</v>
      </c>
      <c r="R2" t="s">
        <v>38</v>
      </c>
      <c r="S2" t="s">
        <v>39</v>
      </c>
      <c r="T2" t="s">
        <v>51</v>
      </c>
      <c r="U2" t="s">
        <v>51</v>
      </c>
      <c r="V2" t="s">
        <v>52</v>
      </c>
      <c r="W2" t="s">
        <v>53</v>
      </c>
      <c r="Y2">
        <v>0</v>
      </c>
      <c r="Z2">
        <v>0</v>
      </c>
      <c r="AA2">
        <v>55</v>
      </c>
      <c r="AB2">
        <v>0</v>
      </c>
      <c r="AE2" t="s">
        <v>36</v>
      </c>
      <c r="AF2" t="s">
        <v>40</v>
      </c>
      <c r="AG2">
        <v>0</v>
      </c>
      <c r="AH2">
        <v>24055.35</v>
      </c>
    </row>
    <row r="3" spans="1:34" x14ac:dyDescent="0.25">
      <c r="A3">
        <v>11215</v>
      </c>
      <c r="B3" t="s">
        <v>54</v>
      </c>
      <c r="C3" t="s">
        <v>55</v>
      </c>
      <c r="D3" t="s">
        <v>56</v>
      </c>
      <c r="E3" t="s">
        <v>57</v>
      </c>
      <c r="F3" t="s">
        <v>35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>
        <v>9733</v>
      </c>
      <c r="M3">
        <v>66222</v>
      </c>
      <c r="N3">
        <v>78142</v>
      </c>
      <c r="O3" t="s">
        <v>36</v>
      </c>
      <c r="P3" t="s">
        <v>63</v>
      </c>
      <c r="Q3" t="s">
        <v>64</v>
      </c>
      <c r="R3" t="s">
        <v>38</v>
      </c>
      <c r="S3" t="s">
        <v>39</v>
      </c>
      <c r="T3" t="s">
        <v>65</v>
      </c>
      <c r="U3" t="s">
        <v>65</v>
      </c>
      <c r="V3" t="s">
        <v>39</v>
      </c>
      <c r="W3" t="s">
        <v>66</v>
      </c>
      <c r="Y3">
        <v>0</v>
      </c>
      <c r="Z3">
        <v>0</v>
      </c>
      <c r="AA3">
        <v>0</v>
      </c>
      <c r="AB3">
        <v>15</v>
      </c>
      <c r="AE3" t="s">
        <v>36</v>
      </c>
      <c r="AF3" t="s">
        <v>40</v>
      </c>
      <c r="AG3">
        <v>0</v>
      </c>
      <c r="AH3">
        <f>L3*AB3%</f>
        <v>1459.95</v>
      </c>
    </row>
    <row r="4" spans="1:34" x14ac:dyDescent="0.25">
      <c r="A4">
        <v>11216</v>
      </c>
      <c r="B4" t="s">
        <v>67</v>
      </c>
      <c r="C4" t="s">
        <v>68</v>
      </c>
      <c r="D4" t="s">
        <v>69</v>
      </c>
      <c r="E4" t="s">
        <v>70</v>
      </c>
      <c r="F4" t="s">
        <v>35</v>
      </c>
      <c r="G4" t="s">
        <v>71</v>
      </c>
      <c r="H4" t="s">
        <v>72</v>
      </c>
      <c r="I4" t="s">
        <v>73</v>
      </c>
      <c r="J4" t="s">
        <v>74</v>
      </c>
      <c r="K4" t="s">
        <v>48</v>
      </c>
      <c r="L4">
        <v>198</v>
      </c>
      <c r="M4">
        <v>41778</v>
      </c>
      <c r="N4">
        <v>49298</v>
      </c>
      <c r="O4" t="s">
        <v>36</v>
      </c>
      <c r="P4" t="s">
        <v>49</v>
      </c>
      <c r="Q4" t="s">
        <v>75</v>
      </c>
      <c r="R4" t="s">
        <v>38</v>
      </c>
      <c r="S4" t="s">
        <v>39</v>
      </c>
      <c r="T4" t="s">
        <v>76</v>
      </c>
      <c r="U4" t="s">
        <v>76</v>
      </c>
      <c r="V4" t="s">
        <v>77</v>
      </c>
      <c r="W4" t="s">
        <v>78</v>
      </c>
      <c r="Y4">
        <v>0</v>
      </c>
      <c r="Z4">
        <v>0</v>
      </c>
      <c r="AA4">
        <v>55</v>
      </c>
      <c r="AB4">
        <v>0</v>
      </c>
      <c r="AE4" t="s">
        <v>36</v>
      </c>
      <c r="AF4" t="s">
        <v>40</v>
      </c>
      <c r="AG4">
        <v>0</v>
      </c>
      <c r="AH4">
        <v>22977.9</v>
      </c>
    </row>
    <row r="5" spans="1:34" x14ac:dyDescent="0.25">
      <c r="A5">
        <v>11218</v>
      </c>
      <c r="B5" t="s">
        <v>79</v>
      </c>
      <c r="C5" t="s">
        <v>80</v>
      </c>
      <c r="D5" t="s">
        <v>81</v>
      </c>
      <c r="E5" t="s">
        <v>57</v>
      </c>
      <c r="F5" t="s">
        <v>35</v>
      </c>
      <c r="G5" t="s">
        <v>82</v>
      </c>
      <c r="H5" t="s">
        <v>83</v>
      </c>
      <c r="I5" t="s">
        <v>73</v>
      </c>
      <c r="J5" t="s">
        <v>74</v>
      </c>
      <c r="K5" t="s">
        <v>48</v>
      </c>
      <c r="L5">
        <v>6125</v>
      </c>
      <c r="M5">
        <v>35758</v>
      </c>
      <c r="N5">
        <v>42194</v>
      </c>
      <c r="O5" t="s">
        <v>36</v>
      </c>
      <c r="P5" t="s">
        <v>84</v>
      </c>
      <c r="Q5" t="s">
        <v>85</v>
      </c>
      <c r="R5" t="s">
        <v>38</v>
      </c>
      <c r="S5" t="s">
        <v>39</v>
      </c>
      <c r="T5" t="s">
        <v>86</v>
      </c>
      <c r="U5" t="s">
        <v>87</v>
      </c>
      <c r="V5" t="s">
        <v>88</v>
      </c>
      <c r="W5" t="s">
        <v>89</v>
      </c>
      <c r="Y5">
        <v>0</v>
      </c>
      <c r="Z5">
        <v>0</v>
      </c>
      <c r="AA5">
        <v>55</v>
      </c>
      <c r="AB5">
        <v>0</v>
      </c>
      <c r="AE5" t="s">
        <v>36</v>
      </c>
      <c r="AF5" t="s">
        <v>40</v>
      </c>
      <c r="AG5">
        <v>0</v>
      </c>
      <c r="AH5">
        <v>19666.900000000001</v>
      </c>
    </row>
    <row r="6" spans="1:34" x14ac:dyDescent="0.25">
      <c r="A6">
        <v>11228</v>
      </c>
      <c r="B6" t="s">
        <v>90</v>
      </c>
      <c r="C6" t="s">
        <v>91</v>
      </c>
      <c r="D6" t="s">
        <v>92</v>
      </c>
      <c r="E6" t="s">
        <v>34</v>
      </c>
      <c r="F6" t="s">
        <v>93</v>
      </c>
      <c r="G6" t="s">
        <v>94</v>
      </c>
      <c r="H6" t="s">
        <v>95</v>
      </c>
      <c r="I6" t="s">
        <v>60</v>
      </c>
      <c r="J6" t="s">
        <v>61</v>
      </c>
      <c r="K6" t="s">
        <v>48</v>
      </c>
      <c r="L6">
        <v>288</v>
      </c>
      <c r="M6">
        <v>42745</v>
      </c>
      <c r="N6">
        <v>50439</v>
      </c>
      <c r="O6" t="s">
        <v>36</v>
      </c>
      <c r="P6" t="s">
        <v>49</v>
      </c>
      <c r="Q6" t="s">
        <v>96</v>
      </c>
      <c r="R6" t="s">
        <v>38</v>
      </c>
      <c r="S6" t="s">
        <v>39</v>
      </c>
      <c r="T6" t="s">
        <v>97</v>
      </c>
      <c r="U6" t="s">
        <v>97</v>
      </c>
      <c r="V6" t="s">
        <v>98</v>
      </c>
      <c r="W6" t="s">
        <v>99</v>
      </c>
      <c r="Y6">
        <v>0</v>
      </c>
      <c r="Z6">
        <v>0</v>
      </c>
      <c r="AA6">
        <v>55</v>
      </c>
      <c r="AB6">
        <v>0</v>
      </c>
      <c r="AE6" t="s">
        <v>36</v>
      </c>
      <c r="AF6" t="s">
        <v>40</v>
      </c>
      <c r="AG6">
        <v>0</v>
      </c>
      <c r="AH6">
        <v>23509.75</v>
      </c>
    </row>
    <row r="7" spans="1:34" x14ac:dyDescent="0.25">
      <c r="A7">
        <v>11231</v>
      </c>
      <c r="B7" t="s">
        <v>100</v>
      </c>
      <c r="C7" t="s">
        <v>101</v>
      </c>
      <c r="D7" t="s">
        <v>102</v>
      </c>
      <c r="E7" t="s">
        <v>34</v>
      </c>
      <c r="F7" t="s">
        <v>93</v>
      </c>
      <c r="G7" t="s">
        <v>103</v>
      </c>
      <c r="H7" t="s">
        <v>104</v>
      </c>
      <c r="I7" t="s">
        <v>60</v>
      </c>
      <c r="J7" t="s">
        <v>61</v>
      </c>
      <c r="K7" t="s">
        <v>48</v>
      </c>
      <c r="L7">
        <v>210</v>
      </c>
      <c r="M7">
        <v>42667</v>
      </c>
      <c r="N7">
        <v>50347</v>
      </c>
      <c r="O7" t="s">
        <v>36</v>
      </c>
      <c r="P7" t="s">
        <v>105</v>
      </c>
      <c r="Q7" t="s">
        <v>106</v>
      </c>
      <c r="R7" t="s">
        <v>38</v>
      </c>
      <c r="S7" t="s">
        <v>39</v>
      </c>
      <c r="T7" t="s">
        <v>107</v>
      </c>
      <c r="U7" t="s">
        <v>107</v>
      </c>
      <c r="V7" t="s">
        <v>98</v>
      </c>
      <c r="W7" t="s">
        <v>108</v>
      </c>
      <c r="Y7">
        <v>0</v>
      </c>
      <c r="Z7">
        <v>0</v>
      </c>
      <c r="AA7">
        <v>55</v>
      </c>
      <c r="AB7">
        <v>0</v>
      </c>
      <c r="AE7" t="s">
        <v>36</v>
      </c>
      <c r="AF7" t="s">
        <v>40</v>
      </c>
      <c r="AG7">
        <v>0</v>
      </c>
      <c r="AH7">
        <v>23466.85</v>
      </c>
    </row>
    <row r="8" spans="1:34" x14ac:dyDescent="0.25">
      <c r="A8">
        <v>11232</v>
      </c>
      <c r="B8" t="s">
        <v>109</v>
      </c>
      <c r="C8" t="s">
        <v>110</v>
      </c>
      <c r="D8" t="s">
        <v>111</v>
      </c>
      <c r="E8" t="s">
        <v>34</v>
      </c>
      <c r="F8" t="s">
        <v>93</v>
      </c>
      <c r="G8" t="s">
        <v>112</v>
      </c>
      <c r="H8" t="s">
        <v>113</v>
      </c>
      <c r="I8" t="s">
        <v>114</v>
      </c>
      <c r="J8" t="s">
        <v>115</v>
      </c>
      <c r="K8" t="s">
        <v>48</v>
      </c>
      <c r="L8">
        <v>232</v>
      </c>
      <c r="M8">
        <v>29534</v>
      </c>
      <c r="N8">
        <v>34850</v>
      </c>
      <c r="O8" t="s">
        <v>36</v>
      </c>
      <c r="P8" t="s">
        <v>116</v>
      </c>
      <c r="Q8" t="s">
        <v>37</v>
      </c>
      <c r="R8" t="s">
        <v>38</v>
      </c>
      <c r="S8" t="s">
        <v>39</v>
      </c>
      <c r="T8" t="s">
        <v>117</v>
      </c>
      <c r="U8" t="s">
        <v>117</v>
      </c>
      <c r="V8" t="s">
        <v>98</v>
      </c>
      <c r="W8" t="s">
        <v>118</v>
      </c>
      <c r="Y8">
        <v>0</v>
      </c>
      <c r="Z8">
        <v>0</v>
      </c>
      <c r="AA8">
        <v>55</v>
      </c>
      <c r="AB8">
        <v>0</v>
      </c>
      <c r="AE8" t="s">
        <v>36</v>
      </c>
      <c r="AF8" t="s">
        <v>40</v>
      </c>
      <c r="AG8">
        <v>0</v>
      </c>
      <c r="AH8">
        <v>16243.7</v>
      </c>
    </row>
    <row r="9" spans="1:34" x14ac:dyDescent="0.25">
      <c r="A9">
        <v>11257</v>
      </c>
      <c r="B9" t="s">
        <v>119</v>
      </c>
      <c r="C9" t="s">
        <v>120</v>
      </c>
      <c r="D9" t="s">
        <v>121</v>
      </c>
      <c r="E9" t="s">
        <v>34</v>
      </c>
      <c r="F9" t="s">
        <v>122</v>
      </c>
      <c r="G9" t="s">
        <v>123</v>
      </c>
      <c r="H9" t="s">
        <v>124</v>
      </c>
      <c r="I9" t="s">
        <v>60</v>
      </c>
      <c r="J9" t="s">
        <v>61</v>
      </c>
      <c r="K9" t="s">
        <v>48</v>
      </c>
      <c r="L9">
        <v>702</v>
      </c>
      <c r="M9">
        <v>43159</v>
      </c>
      <c r="N9">
        <v>50927</v>
      </c>
      <c r="O9" t="s">
        <v>36</v>
      </c>
      <c r="P9" t="s">
        <v>49</v>
      </c>
      <c r="Q9" t="s">
        <v>125</v>
      </c>
      <c r="R9" t="s">
        <v>38</v>
      </c>
      <c r="S9" t="s">
        <v>39</v>
      </c>
      <c r="T9" t="s">
        <v>126</v>
      </c>
      <c r="U9" t="s">
        <v>126</v>
      </c>
      <c r="V9" t="s">
        <v>127</v>
      </c>
      <c r="W9" t="s">
        <v>128</v>
      </c>
      <c r="Y9">
        <v>0</v>
      </c>
      <c r="Z9">
        <v>0</v>
      </c>
      <c r="AA9">
        <v>55</v>
      </c>
      <c r="AB9">
        <v>0</v>
      </c>
      <c r="AE9" t="s">
        <v>36</v>
      </c>
      <c r="AF9" t="s">
        <v>40</v>
      </c>
      <c r="AG9">
        <v>0</v>
      </c>
      <c r="AH9">
        <v>23737.45</v>
      </c>
    </row>
    <row r="10" spans="1:34" x14ac:dyDescent="0.25">
      <c r="A10">
        <v>11262</v>
      </c>
      <c r="B10" t="s">
        <v>129</v>
      </c>
      <c r="C10" t="s">
        <v>130</v>
      </c>
      <c r="D10" t="s">
        <v>131</v>
      </c>
      <c r="E10" t="s">
        <v>34</v>
      </c>
      <c r="F10" t="s">
        <v>122</v>
      </c>
      <c r="G10" t="s">
        <v>132</v>
      </c>
      <c r="H10" t="s">
        <v>133</v>
      </c>
      <c r="I10" t="s">
        <v>134</v>
      </c>
      <c r="J10" t="s">
        <v>135</v>
      </c>
      <c r="K10" t="s">
        <v>48</v>
      </c>
      <c r="L10">
        <v>229</v>
      </c>
      <c r="M10">
        <v>32493</v>
      </c>
      <c r="N10">
        <v>38341</v>
      </c>
      <c r="O10" t="s">
        <v>36</v>
      </c>
      <c r="P10" t="s">
        <v>84</v>
      </c>
      <c r="Q10" t="s">
        <v>85</v>
      </c>
      <c r="R10" t="s">
        <v>38</v>
      </c>
      <c r="S10" t="s">
        <v>39</v>
      </c>
      <c r="T10" t="s">
        <v>136</v>
      </c>
      <c r="U10" t="s">
        <v>136</v>
      </c>
      <c r="V10" t="s">
        <v>39</v>
      </c>
      <c r="W10" t="s">
        <v>137</v>
      </c>
      <c r="Y10">
        <v>0</v>
      </c>
      <c r="Z10">
        <v>0</v>
      </c>
      <c r="AA10">
        <v>55</v>
      </c>
      <c r="AB10">
        <v>0</v>
      </c>
      <c r="AE10" t="s">
        <v>36</v>
      </c>
      <c r="AF10" t="s">
        <v>40</v>
      </c>
      <c r="AG10">
        <v>0</v>
      </c>
      <c r="AH10">
        <v>17871.150000000001</v>
      </c>
    </row>
    <row r="11" spans="1:34" ht="15.75" thickBot="1" x14ac:dyDescent="0.3">
      <c r="A11">
        <v>11265</v>
      </c>
      <c r="B11" t="s">
        <v>138</v>
      </c>
      <c r="C11" t="s">
        <v>139</v>
      </c>
      <c r="D11" t="s">
        <v>140</v>
      </c>
      <c r="E11" t="s">
        <v>34</v>
      </c>
      <c r="F11" t="s">
        <v>122</v>
      </c>
      <c r="G11" t="s">
        <v>141</v>
      </c>
      <c r="H11" t="s">
        <v>142</v>
      </c>
      <c r="I11" t="s">
        <v>143</v>
      </c>
      <c r="J11" t="s">
        <v>144</v>
      </c>
      <c r="K11" t="s">
        <v>48</v>
      </c>
      <c r="L11">
        <v>185</v>
      </c>
      <c r="M11">
        <v>54043</v>
      </c>
      <c r="N11">
        <v>63771</v>
      </c>
      <c r="O11" t="s">
        <v>36</v>
      </c>
      <c r="P11" t="s">
        <v>145</v>
      </c>
      <c r="Q11" t="s">
        <v>146</v>
      </c>
      <c r="R11" t="s">
        <v>38</v>
      </c>
      <c r="S11" t="s">
        <v>39</v>
      </c>
      <c r="T11" t="s">
        <v>147</v>
      </c>
      <c r="U11" t="s">
        <v>147</v>
      </c>
      <c r="V11" t="s">
        <v>148</v>
      </c>
      <c r="W11" t="s">
        <v>149</v>
      </c>
      <c r="Y11">
        <v>0</v>
      </c>
      <c r="Z11">
        <v>0</v>
      </c>
      <c r="AA11">
        <v>55</v>
      </c>
      <c r="AB11">
        <v>0</v>
      </c>
      <c r="AE11" t="s">
        <v>36</v>
      </c>
      <c r="AF11" t="s">
        <v>40</v>
      </c>
      <c r="AG11">
        <v>0</v>
      </c>
      <c r="AH11">
        <v>29723.65</v>
      </c>
    </row>
    <row r="12" spans="1:34" ht="15.75" thickBot="1" x14ac:dyDescent="0.3">
      <c r="AG12" s="2" t="s">
        <v>150</v>
      </c>
      <c r="AH12" s="3">
        <f>SUM(AH2:AH11)</f>
        <v>202712.65000000002</v>
      </c>
    </row>
    <row r="13" spans="1:34" x14ac:dyDescent="0.25">
      <c r="AG13" t="s">
        <v>151</v>
      </c>
      <c r="AH13" s="1">
        <v>0.02</v>
      </c>
    </row>
    <row r="14" spans="1:34" ht="15.75" thickBot="1" x14ac:dyDescent="0.3">
      <c r="AH14">
        <f>AH12*AH13</f>
        <v>4054.2530000000006</v>
      </c>
    </row>
    <row r="15" spans="1:34" ht="15.75" thickBot="1" x14ac:dyDescent="0.3">
      <c r="AH15" s="4">
        <f>AH12-AH14</f>
        <v>198658.39700000003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2026-03-30T10:17:17Z</dcterms:created>
  <dcterms:modified xsi:type="dcterms:W3CDTF">2026-03-30T11:34:09Z</dcterms:modified>
</cp:coreProperties>
</file>