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B43BD397-2A84-471D-8BD9-703030BE4145}" xr6:coauthVersionLast="47" xr6:coauthVersionMax="47" xr10:uidLastSave="{00000000-0000-0000-0000-000000000000}"/>
  <bookViews>
    <workbookView xWindow="-120" yWindow="-120" windowWidth="29040" windowHeight="15720" xr2:uid="{045C96DB-542B-4FA6-A103-75FB30C9255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31" i="1" l="1"/>
  <c r="AH33" i="1"/>
  <c r="AH4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3" i="1"/>
</calcChain>
</file>

<file path=xl/sharedStrings.xml><?xml version="1.0" encoding="utf-8"?>
<sst xmlns="http://schemas.openxmlformats.org/spreadsheetml/2006/main" count="645" uniqueCount="305">
  <si>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</si>
  <si>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</si>
  <si>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</si>
  <si>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</si>
  <si>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</si>
  <si>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</si>
  <si>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</si>
  <si>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</si>
  <si>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</si>
  <si>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</si>
  <si>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</si>
  <si>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</si>
  <si>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</si>
  <si>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</si>
  <si>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</si>
  <si>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</si>
  <si>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</si>
  <si>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</si>
  <si>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</si>
  <si>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</si>
  <si>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</si>
  <si>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</si>
  <si>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</si>
  <si>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</si>
  <si>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</si>
  <si>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</si>
  <si>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</si>
  <si>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</si>
  <si>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</si>
  <si>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</si>
  <si>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</si>
  <si>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</si>
  <si>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</si>
  <si>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</si>
  <si>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 xml:space="preserve"> DATTATRAY RAMESH BAGAL</t>
  </si>
  <si>
    <t xml:space="preserve"> KAUTHA,KAUTHE,KAUTHE,AHMED NAGAR,KAUTHE,,, KASHTI ,MAHARASHTRA, 414701</t>
  </si>
  <si>
    <t>9764657070</t>
  </si>
  <si>
    <t>sparkpolicy@gmail.com</t>
  </si>
  <si>
    <t>TEJASVI SUTAR</t>
  </si>
  <si>
    <t>NW</t>
  </si>
  <si>
    <t>16030231250300003511</t>
  </si>
  <si>
    <t>2026-03-29T18:30:00.000Z</t>
  </si>
  <si>
    <t>2027-03-28T18:30:00.000Z</t>
  </si>
  <si>
    <t>The New India Assurance Company Limited</t>
  </si>
  <si>
    <t>SOHAIL SALIM SHAIKH</t>
  </si>
  <si>
    <t>EICHER</t>
  </si>
  <si>
    <t>Pro 1075 F HSD RHD B</t>
  </si>
  <si>
    <t>PCV</t>
  </si>
  <si>
    <t/>
  </si>
  <si>
    <t>2026-03-31T05:38:06.000Z</t>
  </si>
  <si>
    <t>1774935486994-CV_NIAPOLICYSCHEDULECIRTIFICATECV_57663533.pdf</t>
  </si>
  <si>
    <t>SPA-027</t>
  </si>
  <si>
    <t>Mr.DATTATRAYA VITTHAL RAUT</t>
  </si>
  <si>
    <t>AT POSTGHOTITALKARMALAGHOTISOLAPUR 9579176398 MOB NO SOLAPUR- 413251, MAHARASHTRA</t>
  </si>
  <si>
    <t>9579176398</t>
  </si>
  <si>
    <t>SPARKPOLICY@GMAIL.COM</t>
  </si>
  <si>
    <t>SHAINAJ SHAIKH</t>
  </si>
  <si>
    <t>MH45AL8671</t>
  </si>
  <si>
    <t>VOC0695367000100</t>
  </si>
  <si>
    <t>2026-03-31T18:30:00.000Z</t>
  </si>
  <si>
    <t>2027-03-30T18:30:00.000Z</t>
  </si>
  <si>
    <t>Royal Sundaram General Insurance Company Limited</t>
  </si>
  <si>
    <t>MAHINDRA</t>
  </si>
  <si>
    <t>SWARAJ 855 FE RB33TR BSIII</t>
  </si>
  <si>
    <t>MISD</t>
  </si>
  <si>
    <t>2026-03-31T07:05:47.000Z</t>
  </si>
  <si>
    <t>REF AKSHAY ZUMBAD</t>
  </si>
  <si>
    <t>1774940747869-.DATTATRAYA VITTHAL RAUT POLICY.pdf</t>
  </si>
  <si>
    <t>Mr. KOMAL VIJAY HARPALE</t>
  </si>
  <si>
    <t>MUSLIM ALI PHURSUNGI  TAL HAVELI DIST PUNE , MAHARSHTRA 9881903630 MOB NO,PUNE, Pune, Maharashtra 412308,</t>
  </si>
  <si>
    <t>9881903630</t>
  </si>
  <si>
    <t>MH12XH3230</t>
  </si>
  <si>
    <t>POPMCAR00102583941</t>
  </si>
  <si>
    <t>2026-03-30T18:30:00.000Z</t>
  </si>
  <si>
    <t>2027-03-29T18:30:00.000Z</t>
  </si>
  <si>
    <t>SBI General Insurance Company Limited</t>
  </si>
  <si>
    <t>Mahindra</t>
  </si>
  <si>
    <t>Thar</t>
  </si>
  <si>
    <t>PRIVATE CAR OD</t>
  </si>
  <si>
    <t>2026-03-31T07:36:35.000Z</t>
  </si>
  <si>
    <t>1774942595586-KOMAL VIJAY HARPALE POLICY.pdf</t>
  </si>
  <si>
    <t>MR SHAMBHUNATH DATTATRAY BHUJBAL</t>
  </si>
  <si>
    <t>SANT TUKARAM NAGAR SR NO 209 TRIMURTICOLONY ALAND, IROADNEARWATERTANKBHOSARIPUNEMAHARASHTRA,, PUNE, MAHARASHTRA, 411039 7387011201 MOB NO PUNE MAHARASHTRA 411039</t>
  </si>
  <si>
    <t>7387011201</t>
  </si>
  <si>
    <t>MH14LL0214</t>
  </si>
  <si>
    <t>3004/434830045/00/B00</t>
  </si>
  <si>
    <t>ICICI LOMBARD General Insurance Company Limited</t>
  </si>
  <si>
    <t>FORCE MOTORS LTD</t>
  </si>
  <si>
    <t>TRAVELLER T1</t>
  </si>
  <si>
    <t>2026-03-31T07:40:58.000Z</t>
  </si>
  <si>
    <t>STAFF TRANSPORT</t>
  </si>
  <si>
    <t>1774942858230-KOMAL VIJAY HARPALE POLICY.pdf</t>
  </si>
  <si>
    <t>PBMAS.H.V.DESAI EYE HOSPITAL</t>
  </si>
  <si>
    <t>93 TARAWADE WASTI UNDRI ROAD HADAPSAR PUNE PUNE MA,   ASHTRA„ PUNE-MAHARASHTRA„ , „ PUNE - 411028</t>
  </si>
  <si>
    <t>8421887858</t>
  </si>
  <si>
    <t>MHl2RN9619</t>
  </si>
  <si>
    <t xml:space="preserve">OG-26-2047-1812-0000323l </t>
  </si>
  <si>
    <t>2026-04-02T18:30:00.000Z</t>
  </si>
  <si>
    <t>2027-04-01T18:30:00.000Z</t>
  </si>
  <si>
    <t>Bajaj General Insurance Limited</t>
  </si>
  <si>
    <t>TATA</t>
  </si>
  <si>
    <t>STAR BUS</t>
  </si>
  <si>
    <t>2026-03-31T10:37:51.000Z</t>
  </si>
  <si>
    <t>ULTRA STAFF BUS (33+1)</t>
  </si>
  <si>
    <t>1774953470888-MH12RN9619.pdf</t>
  </si>
  <si>
    <t>POONA BLIND MENS ASSOCIATION</t>
  </si>
  <si>
    <t>H V DESAI EYE HOSPITAL 92/3 TARAWAD, VASTIMOH AMMADWADI - HADAPSAR, PUNE, PUNE, MAHARASHTRA, PUNE - 411001</t>
  </si>
  <si>
    <t>MH12UM9956</t>
  </si>
  <si>
    <t>OG-26-2047-1812-00003233</t>
  </si>
  <si>
    <t>2026-03-31T11:34:02.000Z</t>
  </si>
  <si>
    <t>ULTRA STAFF BUS (41+1)</t>
  </si>
  <si>
    <t>1774956842376-MH12UM9956.pdf</t>
  </si>
  <si>
    <t>H V DESAI EYE HOSPITAL 92/3 TARAWAD, VASTIMOH AMMADWADI, HADAPSAR, PUNE, PUNE, MAHARASHTRA – 411001</t>
  </si>
  <si>
    <t>MH12UM9220</t>
  </si>
  <si>
    <t>OG-26-2047-1812-00003229</t>
  </si>
  <si>
    <t>LP 712</t>
  </si>
  <si>
    <t>2026-03-31T11:39:26.000Z</t>
  </si>
  <si>
    <t>STARBUS STAFF BUS (32+1)</t>
  </si>
  <si>
    <t>1774957166644-MH12UM9220.pdf</t>
  </si>
  <si>
    <t>PBMAS KANTALAXMI SHAH EYE HOSPITAL</t>
  </si>
  <si>
    <t>A/P HOL T F HAVELI TAL DIST NAN NANDURBAR, MAHARASHTRA, NANDURBAR – 425412</t>
  </si>
  <si>
    <t>MH39C4192</t>
  </si>
  <si>
    <t>OG-26-2047-1812-00003228</t>
  </si>
  <si>
    <t>FORCE MOTORS</t>
  </si>
  <si>
    <t>TRAVELLER</t>
  </si>
  <si>
    <t>2026-03-31T11:44:07.000Z</t>
  </si>
  <si>
    <t>T1 STAFF BUS (17+1)</t>
  </si>
  <si>
    <t>1774957446994-MH39C4192.pdf</t>
  </si>
  <si>
    <t>PBMAS H.V. DESAI EYE HOSPITAL</t>
  </si>
  <si>
    <t>93 TARAWADE WASTI, UNDRI ROAD, HADAPSAR, PUNE, MAHARASHTRA – 411028</t>
  </si>
  <si>
    <t>MH12KQ0064</t>
  </si>
  <si>
    <t>OG-26-2047-1812-00003232</t>
  </si>
  <si>
    <t>2026-03-31T11:49:04.000Z</t>
  </si>
  <si>
    <t>1774957744099-MH12KQ0064.pdf</t>
  </si>
  <si>
    <t>H V Desai Eye Hospital, 92/3 Tarawad, Vastimoh Ammadwadi, Hadapsar, Pune, Maharashtra – 411001</t>
  </si>
  <si>
    <t>MH12KQ1120</t>
  </si>
  <si>
    <t>OG-26-2047-1812-00003227</t>
  </si>
  <si>
    <t>Force Motors</t>
  </si>
  <si>
    <t>Traveller</t>
  </si>
  <si>
    <t>2026-03-31T11:56:06.000Z</t>
  </si>
  <si>
    <t>T1 Staff Bus (16+1)</t>
  </si>
  <si>
    <t>1774958166170-MH12KQ1120...pdf</t>
  </si>
  <si>
    <t xml:space="preserve"> PBMAS KANTALAXMI SHAH EYE HOSPITAL</t>
  </si>
  <si>
    <t>AT POST 401 HOLE TAREE HAVELI DHULE BY ROAD  NANDURBAR 8421887858 MOB NO , .,PUNE, Nandurbar, Maharashtra 425412,</t>
  </si>
  <si>
    <t>MH39D0603</t>
  </si>
  <si>
    <t xml:space="preserve"> POPMCAR00102586989</t>
  </si>
  <si>
    <t>Toyota</t>
  </si>
  <si>
    <t>Innova</t>
  </si>
  <si>
    <t>PVT CAR</t>
  </si>
  <si>
    <t>2026-03-31T12:03:23.000Z</t>
  </si>
  <si>
    <t>1774958603369-MH39D0603.pdf</t>
  </si>
  <si>
    <t>A/P Hol T F Haveli, Tal Dist Nandurbar, Mah Arash, Nandurbar, Maharashtra – 425412</t>
  </si>
  <si>
    <t>MH39C7594</t>
  </si>
  <si>
    <t>OG-26-2047-1812-00003235</t>
  </si>
  <si>
    <t>2026-03-31T12:34:46.000Z</t>
  </si>
  <si>
    <t>Starbus Prime Staff Bus (32+1)</t>
  </si>
  <si>
    <t>1774960486596-MH39C7594.pdf</t>
  </si>
  <si>
    <t>M/s WOCKHARDT FOUNDATION</t>
  </si>
  <si>
    <t xml:space="preserve">WOCKHARDT TOWER BKC MUMBAI MH    400101  MUMBAI  MAHARASHTRA </t>
  </si>
  <si>
    <t>MH02YA9932</t>
  </si>
  <si>
    <t>1620003125P120429698</t>
  </si>
  <si>
    <t>United India Insurance Company Limited</t>
  </si>
  <si>
    <t>MARUTI SUZUKI  LTD</t>
  </si>
  <si>
    <t>EECO  AMBULANCE    null</t>
  </si>
  <si>
    <t>2026-03-31T12:40:43.000Z</t>
  </si>
  <si>
    <t>1774960843873-MH - 02 - YA - 9932  POLICY.pdf</t>
  </si>
  <si>
    <t>JEEVAN UTTAMRAO JADHAV</t>
  </si>
  <si>
    <t>SARTHAK NIVAS WAGHERE COLONY, NO 2 BH BHAIRAVNATH MANDIR, PIMPRI PUNE, , ,, PUNE - 411017</t>
  </si>
  <si>
    <t>9273898656</t>
  </si>
  <si>
    <t>AMJAD SHAIKH</t>
  </si>
  <si>
    <t>MH14KQ1832</t>
  </si>
  <si>
    <t>OG-26-2047-1812-00003245</t>
  </si>
  <si>
    <t>TATA AIG</t>
  </si>
  <si>
    <t>T1 STAFF BUS (2O+1)</t>
  </si>
  <si>
    <t>2026-03-31T12:42:13.000Z</t>
  </si>
  <si>
    <t>1774960933286-JEEVAN UTTAMRAO JADHAV.pdf</t>
  </si>
  <si>
    <t>Pbma S H V Desai Eye Hospital</t>
  </si>
  <si>
    <t>S N 93-5 Tarawade Vasti,Mohammadwadi Hadapsar, PUNE-MAHARASHTRA, 411060</t>
  </si>
  <si>
    <t>9822467566</t>
  </si>
  <si>
    <t>MH12PF5229</t>
  </si>
  <si>
    <t>6106729584 00 00</t>
  </si>
  <si>
    <t>SCOOTER</t>
  </si>
  <si>
    <t>HONDA</t>
  </si>
  <si>
    <t>TWO WHEELER</t>
  </si>
  <si>
    <t>2026-03-31T12:46:16.000Z</t>
  </si>
  <si>
    <t>1774961176482-MH 12 PF 5229 hv desai policy copy (1).pdf</t>
  </si>
  <si>
    <t xml:space="preserve">THE POONA BLIND MENS ASSOCIATION </t>
  </si>
  <si>
    <t>, PBMA, PBMA H. V. DESAI EYE HOSPITAL, S.NO. 93, TARAWADE WASTI, MOHAMMADWADI,  HADAPSAR Maharashtra,Pune,411060 null PUNE,MAHARASHTRA411028</t>
  </si>
  <si>
    <t>MH12NE9692</t>
  </si>
  <si>
    <t>AVO/2319/20044376</t>
  </si>
  <si>
    <t>Universal Sompo General Insurance Company Limited</t>
  </si>
  <si>
    <t>MARUTI  SUZUKI  INDIA LTD</t>
  </si>
  <si>
    <t>MARUTI  EECO  7SEAT  WITHOUT  AC</t>
  </si>
  <si>
    <t>PVT CAR TP</t>
  </si>
  <si>
    <t>2026-03-31T12:49:09.000Z</t>
  </si>
  <si>
    <t>1774961349798-MH12NE9692.pdf</t>
  </si>
  <si>
    <t>SARASWATIDEVI RAMCHANDRA MITTAL FOU</t>
  </si>
  <si>
    <t>SARASWATIDEVI RAMCHANDRA MITTAL FOU 1 0 0 S NO 7/1B/27B HELLIOS INTERNATIONAL, SCHOOL, ANANDNAGAR,, , ,, PUNE - 411051</t>
  </si>
  <si>
    <t>8530205053</t>
  </si>
  <si>
    <t>MH12WJ6135</t>
  </si>
  <si>
    <t>OG-26-2047-1812-00003241</t>
  </si>
  <si>
    <t>Bajaj Allianz General Insurance Company</t>
  </si>
  <si>
    <t>SCHOOL BUS 2075h</t>
  </si>
  <si>
    <t>2026-03-31T12:49:58.000Z</t>
  </si>
  <si>
    <t>2026-03-31T12:50:20.000Z</t>
  </si>
  <si>
    <t>SCHOOL BUS</t>
  </si>
  <si>
    <t>1774961398901-MH12WJ6135.pdf</t>
  </si>
  <si>
    <t>: SARASWATIDEVI RAMCHANDRA MITTAL FOU 100 SNO7/1B/27 BHELLIOS INTERNATIONAL, SCHOOL,  ANANDNAGAR,,,,, PUNE- 411051</t>
  </si>
  <si>
    <t>MH12WJ5833</t>
  </si>
  <si>
    <t>OG-26-2047-1812-00003240</t>
  </si>
  <si>
    <t>2026-04-04T18:30:00.000Z</t>
  </si>
  <si>
    <t>2027-04-03T18:30:00.000Z</t>
  </si>
  <si>
    <t>2075 H</t>
  </si>
  <si>
    <t>2026-03-31T12:53:25.000Z</t>
  </si>
  <si>
    <t>SCHOOL BUS(42+1)</t>
  </si>
  <si>
    <t>1774961605201-MH12WJ5833.pdf</t>
  </si>
  <si>
    <t>SARASWATIDEVIRAMCHANDRAMITTALFOU100SNO7/1B/27BHELLIOS INTERNATIONAL, SCHOOL, ANANDNAGAR,,,,, PUNE- 411051</t>
  </si>
  <si>
    <t>MH12WJ5832</t>
  </si>
  <si>
    <t>OG-26-2047-1812-00003239</t>
  </si>
  <si>
    <t>2026-03-31T13:01:06.000Z</t>
  </si>
  <si>
    <t>STARLINE SCHOOL BUS(40+1)</t>
  </si>
  <si>
    <t>1774962066218-MH12WJ5832.pdf</t>
  </si>
  <si>
    <t>MH12KQ2771</t>
  </si>
  <si>
    <t>OG-26-2047-1812-0000-3237</t>
  </si>
  <si>
    <t>2026-03-31T13:08:27.000Z</t>
  </si>
  <si>
    <t>Starbus (30+1)</t>
  </si>
  <si>
    <t>1774962507060-MH12KQ2771...pdf</t>
  </si>
  <si>
    <t>SPARKPOLIXY@GMAIL.COM</t>
  </si>
  <si>
    <t>MH12KQ0228</t>
  </si>
  <si>
    <t>OG-26-2047-1812-00003242</t>
  </si>
  <si>
    <t>2026-03-31T13:14:13.000Z</t>
  </si>
  <si>
    <t>1774962853094-MH12KQ0228.pdf</t>
  </si>
  <si>
    <t>Poona Blind Mens Association</t>
  </si>
  <si>
    <t>Sr No 93 2mohammadwadi Hadapsar Pune Maharashtra, PUNE-MAHARASHTRA, 411001</t>
  </si>
  <si>
    <t>MH12FP8572</t>
  </si>
  <si>
    <t>6206112486 00 00</t>
  </si>
  <si>
    <t>TOYOTA</t>
  </si>
  <si>
    <t>COROLLA ALTIS / 1.8 G</t>
  </si>
  <si>
    <t>PRIVATE CAR</t>
  </si>
  <si>
    <t>2026-03-31T13:15:15.000Z</t>
  </si>
  <si>
    <t>1774962915740-MH12FP8572 POLICY.pdf</t>
  </si>
  <si>
    <t>MH12KQ1432</t>
  </si>
  <si>
    <t>OG-2027-1812-00003236</t>
  </si>
  <si>
    <t>TRAVELLER 4020 T2</t>
  </si>
  <si>
    <t>2026-03-31T13:18:49.000Z</t>
  </si>
  <si>
    <t>STAFF BUS (25+1)</t>
  </si>
  <si>
    <t>M/s PBMAS H V DESAI EYE HOSPITAL</t>
  </si>
  <si>
    <t>93 TARAWADE VASTI MOHAMMADWADI HADAPSAR PUNE MAHARASHTRA 411028 PUNE MAHARASHTRA</t>
  </si>
  <si>
    <t>98224 67566</t>
  </si>
  <si>
    <t>sparkpolciy@gmail.com</t>
  </si>
  <si>
    <t>MH12FC9563</t>
  </si>
  <si>
    <t>1620003125P120419502</t>
  </si>
  <si>
    <t>MARUTI SUZUKI INDIA LTD &amp; OMNI</t>
  </si>
  <si>
    <t>2026-03-31T13:21:10.000Z</t>
  </si>
  <si>
    <t xml:space="preserve">ambulance </t>
  </si>
  <si>
    <t>1774963270981-MH - 12 - FC - 9563.pdf</t>
  </si>
  <si>
    <t xml:space="preserve"> Pbma S H V Desai Eye Hospital</t>
  </si>
  <si>
    <t>S N 93-2 Taravade Vasti,Mohammadwadi Hadap sar, PUNE-MAHARASHTRA, 411060,</t>
  </si>
  <si>
    <t xml:space="preserve"> MH12PF5230</t>
  </si>
  <si>
    <t xml:space="preserve"> 6106729470 00 00</t>
  </si>
  <si>
    <t>Tata AIG General Insurance Company Limited</t>
  </si>
  <si>
    <t xml:space="preserve"> HONDA</t>
  </si>
  <si>
    <t>ACTIVA</t>
  </si>
  <si>
    <t>2026-03-31T13:23:43.000Z</t>
  </si>
  <si>
    <t>1774963423729-MH 12 PF 5230 POLICY.pdf</t>
  </si>
  <si>
    <t>MH12EQ1732</t>
  </si>
  <si>
    <t>1620003125P120419401</t>
  </si>
  <si>
    <t>MARUTI SUZUKI INDIA LTD / MARUTI OMNI</t>
  </si>
  <si>
    <t>2026-03-31T13:24:14.000Z</t>
  </si>
  <si>
    <t>1774963454757-MH - 12 - EQ - 1732.pdf</t>
  </si>
  <si>
    <t xml:space="preserve"> M/S SAIRAJ TOURS AND TRAVELS</t>
  </si>
  <si>
    <t xml:space="preserve"> H.NO.T/1/592, TRANSPORT  HOUSING SOCIETY RUPEE NAGAR TALAWADE PUNE PUNE CITY, PUNE,  MAHARASHTRA, India, 411044</t>
  </si>
  <si>
    <t>8999701070</t>
  </si>
  <si>
    <t>MH14HG5797</t>
  </si>
  <si>
    <t>170422623380016681</t>
  </si>
  <si>
    <t>MARUTI SUZUKI</t>
  </si>
  <si>
    <t>SWIFT DZIRE</t>
  </si>
  <si>
    <t>2026-03-31T13:36:10.000Z</t>
  </si>
  <si>
    <t>1774964170730-170422623380016681.pdf</t>
  </si>
  <si>
    <t>9067887858</t>
  </si>
  <si>
    <t>Mr.GOVIND GANGADHAR DHUMAL</t>
  </si>
  <si>
    <t>Mr.GOVIND GANGADHAR DHUMAL KHANDOBANAGARALEGAONPAGATALSHIRUR PUNE MAHARSHTRA8600479446 MOB NO. PUNE- 412211, MAHARASHTRA</t>
  </si>
  <si>
    <t xml:space="preserve">8600479446 </t>
  </si>
  <si>
    <t>MH12TS8136</t>
  </si>
  <si>
    <t>VOC0695719000100</t>
  </si>
  <si>
    <t>2026-04-03T18:30:00.000Z</t>
  </si>
  <si>
    <t>2027-04-02T18:30:00.000Z</t>
  </si>
  <si>
    <t>CNHINDUSTRIAL INDIA PVT LTD</t>
  </si>
  <si>
    <t xml:space="preserve"> NH 3630 TX A1</t>
  </si>
  <si>
    <t>2026-04-06T10:47:17.000Z</t>
  </si>
  <si>
    <t>2026-04-06T10:47:40.000Z</t>
  </si>
  <si>
    <t>(GONATE)</t>
  </si>
  <si>
    <t>1775472437901-MH12TS8136 POLICY.pdf</t>
  </si>
  <si>
    <t>Mr ANILKUMAR VISHWANATH SHINDE</t>
  </si>
  <si>
    <t xml:space="preserve"> H-803, PRISTINE PACIFIC, PHASE-2, PUNE MAHARASHTRA, 411046</t>
  </si>
  <si>
    <t>RUTUJA LIMJE</t>
  </si>
  <si>
    <t xml:space="preserve"> MH14FG1273</t>
  </si>
  <si>
    <t>6204517515 01 00</t>
  </si>
  <si>
    <t>HYUNDAI</t>
  </si>
  <si>
    <t>GRAND I10</t>
  </si>
  <si>
    <t>2026-04-06T12:16:19.000Z</t>
  </si>
  <si>
    <t>1775477779059-Mr ANILKUMAR VISHWANATH SHINDE.pdf</t>
  </si>
  <si>
    <t>TOTAL</t>
  </si>
  <si>
    <t>GST</t>
  </si>
  <si>
    <t>GST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</si>
</sst>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B69C-DB8D-4DFA-AE4E-6E8AB15ED449}">
  <dimension ref="A1:AH33"/>
  <sheetViews>
    <sheetView tabSelected="1" topLeftCell="D7" workbookViewId="0">
      <selection activeCell="AF35" sqref="AF35"/>
    </sheetView>
  </sheetViews>
  <sheetFormatPr defaultRowHeight="15" x14ac:dyDescent="0.25"/>
  <cols>
    <col min="2" max="2" width="40.5703125" customWidth="1"/>
    <col min="8" max="8" width="9.140625" customWidth="1"/>
    <col min="9" max="9" width="0.140625" customWidth="1"/>
    <col min="10" max="10" width="9.140625" hidden="1" customWidth="1"/>
    <col min="16" max="16" width="14.42578125" customWidth="1"/>
    <col min="17" max="17" width="15.85546875" customWidth="1"/>
    <col min="22" max="22" width="29.5703125" customWidth="1"/>
    <col min="23" max="23" width="0.85546875" customWidth="1"/>
    <col min="24" max="26" width="9.140625" hidden="1" customWidth="1"/>
  </cols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11293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5985</v>
      </c>
      <c r="M2">
        <v>57487</v>
      </c>
      <c r="N2">
        <v>67835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48</v>
      </c>
      <c r="W2" t="s">
        <v>50</v>
      </c>
      <c r="Y2">
        <v>0</v>
      </c>
      <c r="Z2">
        <v>0</v>
      </c>
      <c r="AA2">
        <v>0</v>
      </c>
      <c r="AB2">
        <v>15</v>
      </c>
      <c r="AE2" t="s">
        <v>44</v>
      </c>
      <c r="AF2" t="s">
        <v>51</v>
      </c>
      <c r="AG2">
        <v>0</v>
      </c>
      <c r="AH2">
        <v>897.75</v>
      </c>
    </row>
    <row r="3" spans="1:34" x14ac:dyDescent="0.25">
      <c r="A3">
        <v>11294</v>
      </c>
      <c r="B3" t="s">
        <v>52</v>
      </c>
      <c r="C3" t="s">
        <v>53</v>
      </c>
      <c r="D3" t="s">
        <v>54</v>
      </c>
      <c r="E3" t="s">
        <v>55</v>
      </c>
      <c r="F3" t="s">
        <v>56</v>
      </c>
      <c r="G3" t="s">
        <v>57</v>
      </c>
      <c r="H3" t="s">
        <v>58</v>
      </c>
      <c r="I3" t="s">
        <v>59</v>
      </c>
      <c r="J3" t="s">
        <v>60</v>
      </c>
      <c r="K3" t="s">
        <v>61</v>
      </c>
      <c r="L3">
        <v>1232</v>
      </c>
      <c r="M3">
        <v>8864</v>
      </c>
      <c r="N3">
        <v>10459</v>
      </c>
      <c r="O3" t="s">
        <v>44</v>
      </c>
      <c r="P3" t="s">
        <v>62</v>
      </c>
      <c r="Q3" t="s">
        <v>63</v>
      </c>
      <c r="R3" t="s">
        <v>64</v>
      </c>
      <c r="S3" t="s">
        <v>48</v>
      </c>
      <c r="T3" t="s">
        <v>65</v>
      </c>
      <c r="U3" t="s">
        <v>65</v>
      </c>
      <c r="V3" t="s">
        <v>66</v>
      </c>
      <c r="W3" t="s">
        <v>67</v>
      </c>
      <c r="Y3">
        <v>0</v>
      </c>
      <c r="Z3">
        <v>0</v>
      </c>
      <c r="AA3">
        <v>40</v>
      </c>
      <c r="AB3">
        <v>0</v>
      </c>
      <c r="AE3" t="s">
        <v>44</v>
      </c>
      <c r="AF3" t="s">
        <v>51</v>
      </c>
      <c r="AG3">
        <v>0</v>
      </c>
      <c r="AH3">
        <f>M3*AA3%</f>
        <v>3545.6000000000004</v>
      </c>
    </row>
    <row r="4" spans="1:34" x14ac:dyDescent="0.25">
      <c r="A4">
        <v>11295</v>
      </c>
      <c r="B4" t="s">
        <v>68</v>
      </c>
      <c r="C4" t="s">
        <v>69</v>
      </c>
      <c r="D4" t="s">
        <v>70</v>
      </c>
      <c r="E4" t="s">
        <v>55</v>
      </c>
      <c r="F4" t="s">
        <v>56</v>
      </c>
      <c r="G4" t="s">
        <v>71</v>
      </c>
      <c r="H4" t="s">
        <v>72</v>
      </c>
      <c r="I4" t="s">
        <v>73</v>
      </c>
      <c r="J4" t="s">
        <v>74</v>
      </c>
      <c r="K4" t="s">
        <v>75</v>
      </c>
      <c r="L4">
        <v>8780</v>
      </c>
      <c r="M4">
        <v>8780</v>
      </c>
      <c r="N4">
        <v>10360</v>
      </c>
      <c r="O4" t="s">
        <v>44</v>
      </c>
      <c r="P4" t="s">
        <v>76</v>
      </c>
      <c r="Q4" t="s">
        <v>77</v>
      </c>
      <c r="R4" t="s">
        <v>78</v>
      </c>
      <c r="S4" t="s">
        <v>48</v>
      </c>
      <c r="T4" t="s">
        <v>79</v>
      </c>
      <c r="U4" t="s">
        <v>79</v>
      </c>
      <c r="V4" t="s">
        <v>48</v>
      </c>
      <c r="W4" t="s">
        <v>80</v>
      </c>
      <c r="Y4">
        <v>0</v>
      </c>
      <c r="Z4">
        <v>0</v>
      </c>
      <c r="AA4">
        <v>0</v>
      </c>
      <c r="AB4">
        <v>15</v>
      </c>
      <c r="AE4" t="s">
        <v>44</v>
      </c>
      <c r="AF4" t="s">
        <v>51</v>
      </c>
      <c r="AG4">
        <v>0</v>
      </c>
      <c r="AH4">
        <f>L4*AB4%</f>
        <v>1317</v>
      </c>
    </row>
    <row r="5" spans="1:34" x14ac:dyDescent="0.25">
      <c r="A5">
        <v>11296</v>
      </c>
      <c r="B5" t="s">
        <v>81</v>
      </c>
      <c r="C5" t="s">
        <v>82</v>
      </c>
      <c r="D5" t="s">
        <v>83</v>
      </c>
      <c r="E5" t="s">
        <v>55</v>
      </c>
      <c r="F5" t="s">
        <v>56</v>
      </c>
      <c r="G5" t="s">
        <v>84</v>
      </c>
      <c r="H5" t="s">
        <v>85</v>
      </c>
      <c r="I5" t="s">
        <v>41</v>
      </c>
      <c r="J5" t="s">
        <v>42</v>
      </c>
      <c r="K5" t="s">
        <v>86</v>
      </c>
      <c r="L5">
        <v>1399</v>
      </c>
      <c r="M5">
        <v>33332</v>
      </c>
      <c r="N5">
        <v>39332</v>
      </c>
      <c r="O5" t="s">
        <v>44</v>
      </c>
      <c r="P5" t="s">
        <v>87</v>
      </c>
      <c r="Q5" t="s">
        <v>88</v>
      </c>
      <c r="R5" t="s">
        <v>47</v>
      </c>
      <c r="S5" t="s">
        <v>48</v>
      </c>
      <c r="T5" t="s">
        <v>89</v>
      </c>
      <c r="U5" t="s">
        <v>89</v>
      </c>
      <c r="V5" t="s">
        <v>90</v>
      </c>
      <c r="W5" t="s">
        <v>91</v>
      </c>
      <c r="Y5">
        <v>0</v>
      </c>
      <c r="Z5">
        <v>0</v>
      </c>
      <c r="AA5">
        <v>55</v>
      </c>
      <c r="AB5">
        <v>0</v>
      </c>
      <c r="AE5" t="s">
        <v>44</v>
      </c>
      <c r="AF5" t="s">
        <v>51</v>
      </c>
      <c r="AG5">
        <v>0</v>
      </c>
      <c r="AH5">
        <f t="shared" ref="AH5:AH29" si="0">M5*AA5%</f>
        <v>18332.600000000002</v>
      </c>
    </row>
    <row r="6" spans="1:34" x14ac:dyDescent="0.25">
      <c r="A6">
        <v>11298</v>
      </c>
      <c r="B6" t="s">
        <v>92</v>
      </c>
      <c r="C6" t="s">
        <v>93</v>
      </c>
      <c r="D6" t="s">
        <v>94</v>
      </c>
      <c r="E6" t="s">
        <v>37</v>
      </c>
      <c r="F6" t="s">
        <v>56</v>
      </c>
      <c r="G6" t="s">
        <v>95</v>
      </c>
      <c r="H6" t="s">
        <v>96</v>
      </c>
      <c r="I6" t="s">
        <v>97</v>
      </c>
      <c r="J6" t="s">
        <v>98</v>
      </c>
      <c r="K6" t="s">
        <v>99</v>
      </c>
      <c r="L6">
        <v>143</v>
      </c>
      <c r="M6">
        <v>43477</v>
      </c>
      <c r="N6">
        <v>51303</v>
      </c>
      <c r="O6" t="s">
        <v>44</v>
      </c>
      <c r="P6" t="s">
        <v>100</v>
      </c>
      <c r="Q6" t="s">
        <v>101</v>
      </c>
      <c r="R6" t="s">
        <v>47</v>
      </c>
      <c r="S6" t="s">
        <v>48</v>
      </c>
      <c r="T6" t="s">
        <v>102</v>
      </c>
      <c r="U6" t="s">
        <v>102</v>
      </c>
      <c r="V6" t="s">
        <v>103</v>
      </c>
      <c r="W6" t="s">
        <v>104</v>
      </c>
      <c r="Y6">
        <v>0</v>
      </c>
      <c r="Z6">
        <v>0</v>
      </c>
      <c r="AA6">
        <v>50</v>
      </c>
      <c r="AB6">
        <v>0</v>
      </c>
      <c r="AE6" t="s">
        <v>44</v>
      </c>
      <c r="AF6" t="s">
        <v>51</v>
      </c>
      <c r="AG6">
        <v>0</v>
      </c>
      <c r="AH6">
        <f t="shared" si="0"/>
        <v>21738.5</v>
      </c>
    </row>
    <row r="7" spans="1:34" x14ac:dyDescent="0.25">
      <c r="A7">
        <v>11299</v>
      </c>
      <c r="B7" t="s">
        <v>105</v>
      </c>
      <c r="C7" t="s">
        <v>106</v>
      </c>
      <c r="D7" t="s">
        <v>94</v>
      </c>
      <c r="E7" t="s">
        <v>37</v>
      </c>
      <c r="F7" t="s">
        <v>56</v>
      </c>
      <c r="G7" t="s">
        <v>107</v>
      </c>
      <c r="H7" t="s">
        <v>108</v>
      </c>
      <c r="I7" t="s">
        <v>59</v>
      </c>
      <c r="J7" t="s">
        <v>60</v>
      </c>
      <c r="K7" t="s">
        <v>99</v>
      </c>
      <c r="L7">
        <v>187</v>
      </c>
      <c r="M7">
        <v>49660</v>
      </c>
      <c r="N7">
        <v>58598</v>
      </c>
      <c r="O7" t="s">
        <v>44</v>
      </c>
      <c r="P7" t="s">
        <v>100</v>
      </c>
      <c r="Q7" t="s">
        <v>101</v>
      </c>
      <c r="R7" t="s">
        <v>47</v>
      </c>
      <c r="S7" t="s">
        <v>48</v>
      </c>
      <c r="T7" t="s">
        <v>109</v>
      </c>
      <c r="U7" t="s">
        <v>109</v>
      </c>
      <c r="V7" t="s">
        <v>110</v>
      </c>
      <c r="W7" t="s">
        <v>111</v>
      </c>
      <c r="Y7">
        <v>0</v>
      </c>
      <c r="Z7">
        <v>0</v>
      </c>
      <c r="AA7">
        <v>50</v>
      </c>
      <c r="AB7">
        <v>0</v>
      </c>
      <c r="AE7" t="s">
        <v>44</v>
      </c>
      <c r="AF7" t="s">
        <v>51</v>
      </c>
      <c r="AG7">
        <v>0</v>
      </c>
      <c r="AH7">
        <f t="shared" si="0"/>
        <v>24830</v>
      </c>
    </row>
    <row r="8" spans="1:34" x14ac:dyDescent="0.25">
      <c r="A8">
        <v>11300</v>
      </c>
      <c r="B8" t="s">
        <v>105</v>
      </c>
      <c r="C8" t="s">
        <v>112</v>
      </c>
      <c r="D8" t="s">
        <v>94</v>
      </c>
      <c r="E8" t="s">
        <v>37</v>
      </c>
      <c r="F8" t="s">
        <v>56</v>
      </c>
      <c r="G8" t="s">
        <v>113</v>
      </c>
      <c r="H8" t="s">
        <v>114</v>
      </c>
      <c r="I8" t="s">
        <v>59</v>
      </c>
      <c r="J8" t="s">
        <v>60</v>
      </c>
      <c r="K8" t="s">
        <v>99</v>
      </c>
      <c r="L8">
        <v>152</v>
      </c>
      <c r="M8">
        <v>42659</v>
      </c>
      <c r="N8">
        <v>50337</v>
      </c>
      <c r="O8" t="s">
        <v>44</v>
      </c>
      <c r="P8" t="s">
        <v>100</v>
      </c>
      <c r="Q8" t="s">
        <v>115</v>
      </c>
      <c r="R8" t="s">
        <v>47</v>
      </c>
      <c r="S8" t="s">
        <v>48</v>
      </c>
      <c r="T8" t="s">
        <v>116</v>
      </c>
      <c r="U8" t="s">
        <v>116</v>
      </c>
      <c r="V8" t="s">
        <v>117</v>
      </c>
      <c r="W8" t="s">
        <v>118</v>
      </c>
      <c r="Y8">
        <v>0</v>
      </c>
      <c r="Z8">
        <v>0</v>
      </c>
      <c r="AA8">
        <v>50</v>
      </c>
      <c r="AB8">
        <v>0</v>
      </c>
      <c r="AE8" t="s">
        <v>44</v>
      </c>
      <c r="AF8" t="s">
        <v>51</v>
      </c>
      <c r="AG8">
        <v>0</v>
      </c>
      <c r="AH8">
        <f t="shared" si="0"/>
        <v>21329.5</v>
      </c>
    </row>
    <row r="9" spans="1:34" x14ac:dyDescent="0.25">
      <c r="A9">
        <v>11301</v>
      </c>
      <c r="B9" t="s">
        <v>119</v>
      </c>
      <c r="C9" t="s">
        <v>120</v>
      </c>
      <c r="D9" t="s">
        <v>94</v>
      </c>
      <c r="E9" t="s">
        <v>37</v>
      </c>
      <c r="F9" t="s">
        <v>56</v>
      </c>
      <c r="G9" t="s">
        <v>121</v>
      </c>
      <c r="H9" t="s">
        <v>122</v>
      </c>
      <c r="I9" t="s">
        <v>73</v>
      </c>
      <c r="J9" t="s">
        <v>74</v>
      </c>
      <c r="K9" t="s">
        <v>99</v>
      </c>
      <c r="L9">
        <v>81</v>
      </c>
      <c r="M9">
        <v>29384</v>
      </c>
      <c r="N9">
        <v>34673</v>
      </c>
      <c r="O9" t="s">
        <v>44</v>
      </c>
      <c r="P9" t="s">
        <v>123</v>
      </c>
      <c r="Q9" t="s">
        <v>124</v>
      </c>
      <c r="R9" t="s">
        <v>47</v>
      </c>
      <c r="S9" t="s">
        <v>48</v>
      </c>
      <c r="T9" t="s">
        <v>125</v>
      </c>
      <c r="U9" t="s">
        <v>125</v>
      </c>
      <c r="V9" t="s">
        <v>126</v>
      </c>
      <c r="W9" t="s">
        <v>127</v>
      </c>
      <c r="Y9">
        <v>0</v>
      </c>
      <c r="Z9">
        <v>0</v>
      </c>
      <c r="AA9">
        <v>50</v>
      </c>
      <c r="AB9">
        <v>0</v>
      </c>
      <c r="AE9" t="s">
        <v>44</v>
      </c>
      <c r="AF9" t="s">
        <v>51</v>
      </c>
      <c r="AG9">
        <v>0</v>
      </c>
      <c r="AH9">
        <f t="shared" si="0"/>
        <v>14692</v>
      </c>
    </row>
    <row r="10" spans="1:34" x14ac:dyDescent="0.25">
      <c r="A10">
        <v>11302</v>
      </c>
      <c r="B10" t="s">
        <v>128</v>
      </c>
      <c r="C10" t="s">
        <v>129</v>
      </c>
      <c r="D10" t="s">
        <v>94</v>
      </c>
      <c r="E10" t="s">
        <v>37</v>
      </c>
      <c r="F10" t="s">
        <v>56</v>
      </c>
      <c r="G10" t="s">
        <v>130</v>
      </c>
      <c r="H10" t="s">
        <v>131</v>
      </c>
      <c r="I10" t="s">
        <v>97</v>
      </c>
      <c r="J10" t="s">
        <v>98</v>
      </c>
      <c r="K10" t="s">
        <v>99</v>
      </c>
      <c r="L10">
        <v>104</v>
      </c>
      <c r="M10">
        <v>49577</v>
      </c>
      <c r="N10">
        <v>58501</v>
      </c>
      <c r="O10" t="s">
        <v>44</v>
      </c>
      <c r="P10" t="s">
        <v>100</v>
      </c>
      <c r="Q10" t="s">
        <v>101</v>
      </c>
      <c r="R10" t="s">
        <v>47</v>
      </c>
      <c r="S10" t="s">
        <v>48</v>
      </c>
      <c r="T10" t="s">
        <v>132</v>
      </c>
      <c r="U10" t="s">
        <v>132</v>
      </c>
      <c r="V10" t="s">
        <v>110</v>
      </c>
      <c r="W10" t="s">
        <v>133</v>
      </c>
      <c r="Y10">
        <v>0</v>
      </c>
      <c r="Z10">
        <v>0</v>
      </c>
      <c r="AA10">
        <v>50</v>
      </c>
      <c r="AB10">
        <v>0</v>
      </c>
      <c r="AE10" t="s">
        <v>44</v>
      </c>
      <c r="AF10" t="s">
        <v>51</v>
      </c>
      <c r="AG10">
        <v>0</v>
      </c>
      <c r="AH10">
        <f t="shared" si="0"/>
        <v>24788.5</v>
      </c>
    </row>
    <row r="11" spans="1:34" x14ac:dyDescent="0.25">
      <c r="A11">
        <v>11303</v>
      </c>
      <c r="B11" t="s">
        <v>105</v>
      </c>
      <c r="C11" t="s">
        <v>134</v>
      </c>
      <c r="D11" t="s">
        <v>94</v>
      </c>
      <c r="E11" t="s">
        <v>37</v>
      </c>
      <c r="F11" t="s">
        <v>56</v>
      </c>
      <c r="G11" t="s">
        <v>135</v>
      </c>
      <c r="H11" t="s">
        <v>136</v>
      </c>
      <c r="I11" t="s">
        <v>73</v>
      </c>
      <c r="J11" t="s">
        <v>74</v>
      </c>
      <c r="K11" t="s">
        <v>99</v>
      </c>
      <c r="L11">
        <v>81</v>
      </c>
      <c r="M11">
        <v>28506</v>
      </c>
      <c r="N11">
        <v>33639</v>
      </c>
      <c r="O11" t="s">
        <v>44</v>
      </c>
      <c r="P11" t="s">
        <v>137</v>
      </c>
      <c r="Q11" t="s">
        <v>138</v>
      </c>
      <c r="R11" t="s">
        <v>47</v>
      </c>
      <c r="S11" t="s">
        <v>48</v>
      </c>
      <c r="T11" t="s">
        <v>139</v>
      </c>
      <c r="U11" t="s">
        <v>139</v>
      </c>
      <c r="V11" t="s">
        <v>140</v>
      </c>
      <c r="W11" t="s">
        <v>141</v>
      </c>
      <c r="Y11">
        <v>0</v>
      </c>
      <c r="Z11">
        <v>0</v>
      </c>
      <c r="AA11">
        <v>50</v>
      </c>
      <c r="AB11">
        <v>0</v>
      </c>
      <c r="AE11" t="s">
        <v>44</v>
      </c>
      <c r="AF11" t="s">
        <v>51</v>
      </c>
      <c r="AG11">
        <v>0</v>
      </c>
      <c r="AH11">
        <f t="shared" si="0"/>
        <v>14253</v>
      </c>
    </row>
    <row r="12" spans="1:34" x14ac:dyDescent="0.25">
      <c r="A12">
        <v>11304</v>
      </c>
      <c r="B12" t="s">
        <v>142</v>
      </c>
      <c r="C12" t="s">
        <v>143</v>
      </c>
      <c r="D12" t="s">
        <v>94</v>
      </c>
      <c r="E12" t="s">
        <v>37</v>
      </c>
      <c r="F12" t="s">
        <v>56</v>
      </c>
      <c r="G12" t="s">
        <v>144</v>
      </c>
      <c r="H12" t="s">
        <v>145</v>
      </c>
      <c r="I12" t="s">
        <v>59</v>
      </c>
      <c r="J12" t="s">
        <v>60</v>
      </c>
      <c r="K12" t="s">
        <v>75</v>
      </c>
      <c r="L12">
        <v>0</v>
      </c>
      <c r="M12">
        <v>7947</v>
      </c>
      <c r="N12">
        <v>9377</v>
      </c>
      <c r="O12" t="s">
        <v>44</v>
      </c>
      <c r="P12" t="s">
        <v>146</v>
      </c>
      <c r="Q12" t="s">
        <v>147</v>
      </c>
      <c r="R12" t="s">
        <v>148</v>
      </c>
      <c r="S12" t="s">
        <v>48</v>
      </c>
      <c r="T12" t="s">
        <v>149</v>
      </c>
      <c r="U12" t="s">
        <v>149</v>
      </c>
      <c r="V12" t="s">
        <v>48</v>
      </c>
      <c r="W12" t="s">
        <v>150</v>
      </c>
      <c r="Y12">
        <v>0</v>
      </c>
      <c r="Z12">
        <v>0</v>
      </c>
      <c r="AA12">
        <v>25</v>
      </c>
      <c r="AB12">
        <v>0</v>
      </c>
      <c r="AE12" t="s">
        <v>44</v>
      </c>
      <c r="AF12" t="s">
        <v>51</v>
      </c>
      <c r="AG12">
        <v>0</v>
      </c>
      <c r="AH12">
        <f t="shared" si="0"/>
        <v>1986.75</v>
      </c>
    </row>
    <row r="13" spans="1:34" x14ac:dyDescent="0.25">
      <c r="A13">
        <v>11305</v>
      </c>
      <c r="B13" t="s">
        <v>119</v>
      </c>
      <c r="C13" t="s">
        <v>151</v>
      </c>
      <c r="D13" t="s">
        <v>94</v>
      </c>
      <c r="E13" t="s">
        <v>55</v>
      </c>
      <c r="F13" t="s">
        <v>56</v>
      </c>
      <c r="G13" t="s">
        <v>152</v>
      </c>
      <c r="H13" t="s">
        <v>153</v>
      </c>
      <c r="I13" t="s">
        <v>73</v>
      </c>
      <c r="J13" t="s">
        <v>74</v>
      </c>
      <c r="K13" t="s">
        <v>99</v>
      </c>
      <c r="L13">
        <v>82</v>
      </c>
      <c r="M13">
        <v>42539</v>
      </c>
      <c r="N13">
        <v>50197</v>
      </c>
      <c r="O13" t="s">
        <v>44</v>
      </c>
      <c r="P13" t="s">
        <v>100</v>
      </c>
      <c r="Q13" t="s">
        <v>115</v>
      </c>
      <c r="R13" t="s">
        <v>47</v>
      </c>
      <c r="S13" t="s">
        <v>48</v>
      </c>
      <c r="T13" t="s">
        <v>154</v>
      </c>
      <c r="U13" t="s">
        <v>154</v>
      </c>
      <c r="V13" t="s">
        <v>155</v>
      </c>
      <c r="W13" t="s">
        <v>156</v>
      </c>
      <c r="Y13">
        <v>0</v>
      </c>
      <c r="Z13">
        <v>0</v>
      </c>
      <c r="AA13">
        <v>55</v>
      </c>
      <c r="AB13">
        <v>0</v>
      </c>
      <c r="AE13" t="s">
        <v>44</v>
      </c>
      <c r="AF13" t="s">
        <v>51</v>
      </c>
      <c r="AG13">
        <v>0</v>
      </c>
      <c r="AH13">
        <f t="shared" si="0"/>
        <v>23396.45</v>
      </c>
    </row>
    <row r="14" spans="1:34" x14ac:dyDescent="0.25">
      <c r="A14">
        <v>11306</v>
      </c>
      <c r="B14" t="s">
        <v>157</v>
      </c>
      <c r="C14" t="s">
        <v>158</v>
      </c>
      <c r="D14" t="s">
        <v>94</v>
      </c>
      <c r="E14" t="s">
        <v>55</v>
      </c>
      <c r="F14" t="s">
        <v>56</v>
      </c>
      <c r="G14" t="s">
        <v>159</v>
      </c>
      <c r="H14" t="s">
        <v>160</v>
      </c>
      <c r="I14" t="s">
        <v>73</v>
      </c>
      <c r="J14" t="s">
        <v>74</v>
      </c>
      <c r="K14" t="s">
        <v>161</v>
      </c>
      <c r="L14">
        <v>0</v>
      </c>
      <c r="M14">
        <v>7317</v>
      </c>
      <c r="N14">
        <v>8635</v>
      </c>
      <c r="O14" t="s">
        <v>44</v>
      </c>
      <c r="P14" t="s">
        <v>162</v>
      </c>
      <c r="Q14" t="s">
        <v>163</v>
      </c>
      <c r="R14" t="s">
        <v>64</v>
      </c>
      <c r="S14" t="s">
        <v>48</v>
      </c>
      <c r="T14" t="s">
        <v>164</v>
      </c>
      <c r="U14" t="s">
        <v>164</v>
      </c>
      <c r="V14" t="s">
        <v>48</v>
      </c>
      <c r="W14" t="s">
        <v>165</v>
      </c>
      <c r="Y14">
        <v>0</v>
      </c>
      <c r="Z14">
        <v>0</v>
      </c>
      <c r="AA14">
        <v>15</v>
      </c>
      <c r="AB14">
        <v>0</v>
      </c>
      <c r="AE14" t="s">
        <v>44</v>
      </c>
      <c r="AF14" t="s">
        <v>51</v>
      </c>
      <c r="AG14">
        <v>0</v>
      </c>
      <c r="AH14">
        <f t="shared" si="0"/>
        <v>1097.55</v>
      </c>
    </row>
    <row r="15" spans="1:34" x14ac:dyDescent="0.25">
      <c r="A15">
        <v>11307</v>
      </c>
      <c r="B15" t="s">
        <v>166</v>
      </c>
      <c r="C15" t="s">
        <v>167</v>
      </c>
      <c r="D15" t="s">
        <v>168</v>
      </c>
      <c r="E15" t="s">
        <v>55</v>
      </c>
      <c r="F15" t="s">
        <v>169</v>
      </c>
      <c r="G15" t="s">
        <v>170</v>
      </c>
      <c r="H15" t="s">
        <v>171</v>
      </c>
      <c r="I15" t="s">
        <v>73</v>
      </c>
      <c r="J15" t="s">
        <v>74</v>
      </c>
      <c r="K15" t="s">
        <v>172</v>
      </c>
      <c r="L15">
        <v>6995</v>
      </c>
      <c r="M15">
        <v>39259</v>
      </c>
      <c r="N15">
        <v>39259</v>
      </c>
      <c r="O15" t="s">
        <v>44</v>
      </c>
      <c r="P15" t="s">
        <v>123</v>
      </c>
      <c r="Q15" t="s">
        <v>173</v>
      </c>
      <c r="R15" t="s">
        <v>47</v>
      </c>
      <c r="S15" t="s">
        <v>48</v>
      </c>
      <c r="T15" t="s">
        <v>174</v>
      </c>
      <c r="U15" t="s">
        <v>174</v>
      </c>
      <c r="V15" t="s">
        <v>48</v>
      </c>
      <c r="W15" t="s">
        <v>175</v>
      </c>
      <c r="Y15">
        <v>0</v>
      </c>
      <c r="Z15">
        <v>0</v>
      </c>
      <c r="AA15">
        <v>55</v>
      </c>
      <c r="AB15">
        <v>0</v>
      </c>
      <c r="AE15" t="s">
        <v>44</v>
      </c>
      <c r="AF15" t="s">
        <v>51</v>
      </c>
      <c r="AG15">
        <v>0</v>
      </c>
      <c r="AH15">
        <f t="shared" si="0"/>
        <v>21592.45</v>
      </c>
    </row>
    <row r="16" spans="1:34" x14ac:dyDescent="0.25">
      <c r="A16">
        <v>11309</v>
      </c>
      <c r="B16" t="s">
        <v>176</v>
      </c>
      <c r="C16" t="s">
        <v>177</v>
      </c>
      <c r="D16" t="s">
        <v>178</v>
      </c>
      <c r="E16" t="s">
        <v>37</v>
      </c>
      <c r="F16" t="s">
        <v>38</v>
      </c>
      <c r="G16" t="s">
        <v>179</v>
      </c>
      <c r="H16" t="s">
        <v>180</v>
      </c>
      <c r="I16" t="s">
        <v>73</v>
      </c>
      <c r="J16" t="s">
        <v>60</v>
      </c>
      <c r="K16" t="s">
        <v>172</v>
      </c>
      <c r="L16">
        <v>0</v>
      </c>
      <c r="M16">
        <v>736</v>
      </c>
      <c r="N16">
        <v>868</v>
      </c>
      <c r="O16" t="s">
        <v>44</v>
      </c>
      <c r="P16" t="s">
        <v>181</v>
      </c>
      <c r="Q16" t="s">
        <v>182</v>
      </c>
      <c r="R16" t="s">
        <v>183</v>
      </c>
      <c r="S16" t="s">
        <v>48</v>
      </c>
      <c r="T16" t="s">
        <v>184</v>
      </c>
      <c r="U16" t="s">
        <v>184</v>
      </c>
      <c r="V16" t="s">
        <v>48</v>
      </c>
      <c r="W16" t="s">
        <v>185</v>
      </c>
      <c r="Y16">
        <v>0</v>
      </c>
      <c r="Z16">
        <v>0</v>
      </c>
      <c r="AA16">
        <v>55</v>
      </c>
      <c r="AB16">
        <v>0</v>
      </c>
      <c r="AE16" t="s">
        <v>44</v>
      </c>
      <c r="AF16" t="s">
        <v>51</v>
      </c>
      <c r="AG16">
        <v>0</v>
      </c>
      <c r="AH16">
        <f t="shared" si="0"/>
        <v>404.8</v>
      </c>
    </row>
    <row r="17" spans="1:34" x14ac:dyDescent="0.25">
      <c r="A17">
        <v>11310</v>
      </c>
      <c r="B17" t="s">
        <v>186</v>
      </c>
      <c r="C17" t="s">
        <v>187</v>
      </c>
      <c r="D17" t="s">
        <v>94</v>
      </c>
      <c r="E17" t="s">
        <v>55</v>
      </c>
      <c r="F17" t="s">
        <v>56</v>
      </c>
      <c r="G17" t="s">
        <v>188</v>
      </c>
      <c r="H17" t="s">
        <v>189</v>
      </c>
      <c r="I17" t="s">
        <v>59</v>
      </c>
      <c r="J17" t="s">
        <v>60</v>
      </c>
      <c r="K17" t="s">
        <v>190</v>
      </c>
      <c r="L17">
        <v>0</v>
      </c>
      <c r="M17">
        <v>3956</v>
      </c>
      <c r="N17">
        <v>4668</v>
      </c>
      <c r="O17" t="s">
        <v>44</v>
      </c>
      <c r="P17" t="s">
        <v>191</v>
      </c>
      <c r="Q17" t="s">
        <v>192</v>
      </c>
      <c r="R17" t="s">
        <v>193</v>
      </c>
      <c r="S17" t="s">
        <v>48</v>
      </c>
      <c r="T17" t="s">
        <v>194</v>
      </c>
      <c r="U17" t="s">
        <v>194</v>
      </c>
      <c r="V17" t="s">
        <v>48</v>
      </c>
      <c r="W17" t="s">
        <v>195</v>
      </c>
      <c r="Y17">
        <v>0</v>
      </c>
      <c r="Z17">
        <v>0</v>
      </c>
      <c r="AA17">
        <v>15</v>
      </c>
      <c r="AB17">
        <v>0</v>
      </c>
      <c r="AE17" t="s">
        <v>44</v>
      </c>
      <c r="AF17" t="s">
        <v>51</v>
      </c>
      <c r="AG17">
        <v>0</v>
      </c>
      <c r="AH17">
        <f t="shared" si="0"/>
        <v>593.4</v>
      </c>
    </row>
    <row r="18" spans="1:34" x14ac:dyDescent="0.25">
      <c r="A18">
        <v>11311</v>
      </c>
      <c r="B18" t="s">
        <v>196</v>
      </c>
      <c r="C18" t="s">
        <v>197</v>
      </c>
      <c r="D18" t="s">
        <v>198</v>
      </c>
      <c r="E18" t="s">
        <v>37</v>
      </c>
      <c r="F18" t="s">
        <v>38</v>
      </c>
      <c r="G18" t="s">
        <v>199</v>
      </c>
      <c r="H18" t="s">
        <v>200</v>
      </c>
      <c r="I18" t="s">
        <v>73</v>
      </c>
      <c r="J18" t="s">
        <v>60</v>
      </c>
      <c r="K18" t="s">
        <v>201</v>
      </c>
      <c r="L18">
        <v>412</v>
      </c>
      <c r="M18">
        <v>43944</v>
      </c>
      <c r="N18">
        <v>51854</v>
      </c>
      <c r="O18" t="s">
        <v>44</v>
      </c>
      <c r="P18" t="s">
        <v>45</v>
      </c>
      <c r="Q18" t="s">
        <v>202</v>
      </c>
      <c r="R18" t="s">
        <v>47</v>
      </c>
      <c r="S18" t="s">
        <v>48</v>
      </c>
      <c r="T18" t="s">
        <v>203</v>
      </c>
      <c r="U18" t="s">
        <v>204</v>
      </c>
      <c r="V18" t="s">
        <v>205</v>
      </c>
      <c r="W18" t="s">
        <v>206</v>
      </c>
      <c r="Y18">
        <v>0</v>
      </c>
      <c r="Z18">
        <v>0</v>
      </c>
      <c r="AA18">
        <v>70</v>
      </c>
      <c r="AB18">
        <v>0</v>
      </c>
      <c r="AE18" t="s">
        <v>44</v>
      </c>
      <c r="AF18" t="s">
        <v>51</v>
      </c>
      <c r="AG18">
        <v>0</v>
      </c>
      <c r="AH18">
        <f t="shared" si="0"/>
        <v>30760.799999999999</v>
      </c>
    </row>
    <row r="19" spans="1:34" x14ac:dyDescent="0.25">
      <c r="A19">
        <v>11312</v>
      </c>
      <c r="B19" t="s">
        <v>196</v>
      </c>
      <c r="C19" t="s">
        <v>207</v>
      </c>
      <c r="D19" t="s">
        <v>198</v>
      </c>
      <c r="E19" t="s">
        <v>55</v>
      </c>
      <c r="F19" t="s">
        <v>56</v>
      </c>
      <c r="G19" t="s">
        <v>208</v>
      </c>
      <c r="H19" t="s">
        <v>209</v>
      </c>
      <c r="I19" t="s">
        <v>210</v>
      </c>
      <c r="J19" t="s">
        <v>211</v>
      </c>
      <c r="K19" t="s">
        <v>99</v>
      </c>
      <c r="L19">
        <v>330</v>
      </c>
      <c r="M19">
        <v>43117</v>
      </c>
      <c r="N19">
        <v>50879</v>
      </c>
      <c r="O19" t="s">
        <v>44</v>
      </c>
      <c r="P19" t="s">
        <v>45</v>
      </c>
      <c r="Q19" t="s">
        <v>212</v>
      </c>
      <c r="R19" t="s">
        <v>47</v>
      </c>
      <c r="S19" t="s">
        <v>48</v>
      </c>
      <c r="T19" t="s">
        <v>213</v>
      </c>
      <c r="U19" t="s">
        <v>213</v>
      </c>
      <c r="V19" t="s">
        <v>214</v>
      </c>
      <c r="W19" t="s">
        <v>215</v>
      </c>
      <c r="Y19">
        <v>0</v>
      </c>
      <c r="Z19">
        <v>0</v>
      </c>
      <c r="AA19">
        <v>70</v>
      </c>
      <c r="AB19">
        <v>0</v>
      </c>
      <c r="AE19" t="s">
        <v>44</v>
      </c>
      <c r="AF19" t="s">
        <v>51</v>
      </c>
      <c r="AG19">
        <v>0</v>
      </c>
      <c r="AH19">
        <f t="shared" si="0"/>
        <v>30181.899999999998</v>
      </c>
    </row>
    <row r="20" spans="1:34" x14ac:dyDescent="0.25">
      <c r="A20">
        <v>11313</v>
      </c>
      <c r="B20" t="s">
        <v>196</v>
      </c>
      <c r="C20" t="s">
        <v>216</v>
      </c>
      <c r="D20" t="s">
        <v>198</v>
      </c>
      <c r="E20" t="s">
        <v>55</v>
      </c>
      <c r="F20" t="s">
        <v>56</v>
      </c>
      <c r="G20" t="s">
        <v>217</v>
      </c>
      <c r="H20" t="s">
        <v>218</v>
      </c>
      <c r="I20" t="s">
        <v>210</v>
      </c>
      <c r="J20" t="s">
        <v>211</v>
      </c>
      <c r="K20" t="s">
        <v>99</v>
      </c>
      <c r="L20">
        <v>309</v>
      </c>
      <c r="M20">
        <v>43096</v>
      </c>
      <c r="N20">
        <v>50854</v>
      </c>
      <c r="O20" t="s">
        <v>44</v>
      </c>
      <c r="P20" t="s">
        <v>45</v>
      </c>
      <c r="Q20" t="s">
        <v>212</v>
      </c>
      <c r="R20" t="s">
        <v>47</v>
      </c>
      <c r="S20" t="s">
        <v>48</v>
      </c>
      <c r="T20" t="s">
        <v>219</v>
      </c>
      <c r="U20" t="s">
        <v>219</v>
      </c>
      <c r="V20" t="s">
        <v>220</v>
      </c>
      <c r="W20" t="s">
        <v>221</v>
      </c>
      <c r="Y20">
        <v>0</v>
      </c>
      <c r="Z20">
        <v>0</v>
      </c>
      <c r="AA20">
        <v>65</v>
      </c>
      <c r="AB20">
        <v>0</v>
      </c>
      <c r="AE20" t="s">
        <v>44</v>
      </c>
      <c r="AF20" t="s">
        <v>51</v>
      </c>
      <c r="AG20">
        <v>0</v>
      </c>
      <c r="AH20">
        <f t="shared" si="0"/>
        <v>28012.400000000001</v>
      </c>
    </row>
    <row r="21" spans="1:34" x14ac:dyDescent="0.25">
      <c r="A21">
        <v>11314</v>
      </c>
      <c r="B21" t="s">
        <v>119</v>
      </c>
      <c r="C21" t="s">
        <v>151</v>
      </c>
      <c r="D21" t="s">
        <v>94</v>
      </c>
      <c r="E21" t="s">
        <v>55</v>
      </c>
      <c r="F21" t="s">
        <v>56</v>
      </c>
      <c r="G21" t="s">
        <v>222</v>
      </c>
      <c r="H21" t="s">
        <v>223</v>
      </c>
      <c r="I21" t="s">
        <v>73</v>
      </c>
      <c r="J21" t="s">
        <v>60</v>
      </c>
      <c r="K21" t="s">
        <v>99</v>
      </c>
      <c r="L21">
        <v>118</v>
      </c>
      <c r="M21">
        <v>40821</v>
      </c>
      <c r="N21">
        <v>48169</v>
      </c>
      <c r="O21" t="s">
        <v>44</v>
      </c>
      <c r="P21" t="s">
        <v>100</v>
      </c>
      <c r="Q21" t="s">
        <v>115</v>
      </c>
      <c r="R21" t="s">
        <v>47</v>
      </c>
      <c r="S21" t="s">
        <v>48</v>
      </c>
      <c r="T21" t="s">
        <v>224</v>
      </c>
      <c r="U21" t="s">
        <v>224</v>
      </c>
      <c r="V21" t="s">
        <v>225</v>
      </c>
      <c r="W21" t="s">
        <v>226</v>
      </c>
      <c r="Y21">
        <v>0</v>
      </c>
      <c r="Z21">
        <v>0</v>
      </c>
      <c r="AA21">
        <v>55</v>
      </c>
      <c r="AB21">
        <v>0</v>
      </c>
      <c r="AE21" t="s">
        <v>44</v>
      </c>
      <c r="AF21" t="s">
        <v>51</v>
      </c>
      <c r="AG21">
        <v>0</v>
      </c>
      <c r="AH21">
        <f t="shared" si="0"/>
        <v>22451.550000000003</v>
      </c>
    </row>
    <row r="22" spans="1:34" x14ac:dyDescent="0.25">
      <c r="A22">
        <v>11315</v>
      </c>
      <c r="B22" t="s">
        <v>119</v>
      </c>
      <c r="C22" t="s">
        <v>151</v>
      </c>
      <c r="D22" t="s">
        <v>94</v>
      </c>
      <c r="E22" t="s">
        <v>227</v>
      </c>
      <c r="F22" t="s">
        <v>56</v>
      </c>
      <c r="G22" t="s">
        <v>228</v>
      </c>
      <c r="H22" t="s">
        <v>229</v>
      </c>
      <c r="I22" t="s">
        <v>73</v>
      </c>
      <c r="J22" t="s">
        <v>74</v>
      </c>
      <c r="K22" t="s">
        <v>99</v>
      </c>
      <c r="L22">
        <v>82</v>
      </c>
      <c r="M22">
        <v>42539</v>
      </c>
      <c r="N22">
        <v>50197</v>
      </c>
      <c r="O22" t="s">
        <v>44</v>
      </c>
      <c r="P22" t="s">
        <v>100</v>
      </c>
      <c r="Q22" t="s">
        <v>115</v>
      </c>
      <c r="R22" t="s">
        <v>47</v>
      </c>
      <c r="S22" t="s">
        <v>48</v>
      </c>
      <c r="T22" t="s">
        <v>230</v>
      </c>
      <c r="U22" t="s">
        <v>230</v>
      </c>
      <c r="V22" t="s">
        <v>155</v>
      </c>
      <c r="W22" t="s">
        <v>231</v>
      </c>
      <c r="Y22">
        <v>0</v>
      </c>
      <c r="Z22">
        <v>0</v>
      </c>
      <c r="AA22">
        <v>55</v>
      </c>
      <c r="AB22">
        <v>0</v>
      </c>
      <c r="AE22" t="s">
        <v>44</v>
      </c>
      <c r="AF22" t="s">
        <v>51</v>
      </c>
      <c r="AG22">
        <v>0</v>
      </c>
      <c r="AH22">
        <f t="shared" si="0"/>
        <v>23396.45</v>
      </c>
    </row>
    <row r="23" spans="1:34" x14ac:dyDescent="0.25">
      <c r="A23">
        <v>11316</v>
      </c>
      <c r="B23" t="s">
        <v>232</v>
      </c>
      <c r="C23" t="s">
        <v>233</v>
      </c>
      <c r="D23" t="s">
        <v>178</v>
      </c>
      <c r="E23" t="s">
        <v>37</v>
      </c>
      <c r="F23" t="s">
        <v>38</v>
      </c>
      <c r="G23" t="s">
        <v>234</v>
      </c>
      <c r="H23" t="s">
        <v>235</v>
      </c>
      <c r="I23" t="s">
        <v>73</v>
      </c>
      <c r="J23" t="s">
        <v>60</v>
      </c>
      <c r="K23" t="s">
        <v>172</v>
      </c>
      <c r="L23">
        <v>7947</v>
      </c>
      <c r="M23">
        <v>7947</v>
      </c>
      <c r="N23">
        <v>9377</v>
      </c>
      <c r="O23" t="s">
        <v>44</v>
      </c>
      <c r="P23" t="s">
        <v>236</v>
      </c>
      <c r="Q23" t="s">
        <v>237</v>
      </c>
      <c r="R23" t="s">
        <v>238</v>
      </c>
      <c r="S23" t="s">
        <v>48</v>
      </c>
      <c r="T23" t="s">
        <v>239</v>
      </c>
      <c r="U23" t="s">
        <v>239</v>
      </c>
      <c r="V23" t="s">
        <v>48</v>
      </c>
      <c r="W23" t="s">
        <v>240</v>
      </c>
      <c r="Y23">
        <v>0</v>
      </c>
      <c r="Z23">
        <v>0</v>
      </c>
      <c r="AA23">
        <v>55</v>
      </c>
      <c r="AB23">
        <v>0</v>
      </c>
      <c r="AE23" t="s">
        <v>44</v>
      </c>
      <c r="AF23" t="s">
        <v>51</v>
      </c>
      <c r="AG23">
        <v>0</v>
      </c>
      <c r="AH23">
        <f t="shared" si="0"/>
        <v>4370.8500000000004</v>
      </c>
    </row>
    <row r="24" spans="1:34" x14ac:dyDescent="0.25">
      <c r="A24">
        <v>11317</v>
      </c>
      <c r="B24" t="s">
        <v>119</v>
      </c>
      <c r="C24" t="s">
        <v>151</v>
      </c>
      <c r="D24" t="s">
        <v>94</v>
      </c>
      <c r="E24" t="s">
        <v>55</v>
      </c>
      <c r="F24" t="s">
        <v>56</v>
      </c>
      <c r="G24" t="s">
        <v>241</v>
      </c>
      <c r="H24" t="s">
        <v>242</v>
      </c>
      <c r="I24" t="s">
        <v>73</v>
      </c>
      <c r="J24" t="s">
        <v>74</v>
      </c>
      <c r="K24" t="s">
        <v>99</v>
      </c>
      <c r="L24">
        <v>73</v>
      </c>
      <c r="M24">
        <v>36341</v>
      </c>
      <c r="N24">
        <v>42883</v>
      </c>
      <c r="O24" t="s">
        <v>44</v>
      </c>
      <c r="P24" t="s">
        <v>123</v>
      </c>
      <c r="Q24" t="s">
        <v>243</v>
      </c>
      <c r="R24" t="s">
        <v>47</v>
      </c>
      <c r="S24" t="s">
        <v>48</v>
      </c>
      <c r="T24" t="s">
        <v>244</v>
      </c>
      <c r="U24" t="s">
        <v>244</v>
      </c>
      <c r="V24" t="s">
        <v>245</v>
      </c>
      <c r="Y24">
        <v>0</v>
      </c>
      <c r="Z24">
        <v>0</v>
      </c>
      <c r="AA24">
        <v>55</v>
      </c>
      <c r="AB24">
        <v>0</v>
      </c>
      <c r="AE24" t="s">
        <v>44</v>
      </c>
      <c r="AF24" t="s">
        <v>51</v>
      </c>
      <c r="AG24">
        <v>0</v>
      </c>
      <c r="AH24">
        <f t="shared" si="0"/>
        <v>19987.550000000003</v>
      </c>
    </row>
    <row r="25" spans="1:34" x14ac:dyDescent="0.25">
      <c r="A25">
        <v>11318</v>
      </c>
      <c r="B25" t="s">
        <v>246</v>
      </c>
      <c r="C25" t="s">
        <v>247</v>
      </c>
      <c r="D25" t="s">
        <v>248</v>
      </c>
      <c r="E25" t="s">
        <v>249</v>
      </c>
      <c r="F25" t="s">
        <v>169</v>
      </c>
      <c r="G25" t="s">
        <v>250</v>
      </c>
      <c r="H25" t="s">
        <v>251</v>
      </c>
      <c r="I25" t="s">
        <v>73</v>
      </c>
      <c r="J25" t="s">
        <v>60</v>
      </c>
      <c r="K25" t="s">
        <v>161</v>
      </c>
      <c r="L25">
        <v>7317</v>
      </c>
      <c r="M25">
        <v>7317</v>
      </c>
      <c r="N25">
        <v>8635</v>
      </c>
      <c r="O25" t="s">
        <v>44</v>
      </c>
      <c r="P25" t="s">
        <v>252</v>
      </c>
      <c r="Q25" t="s">
        <v>252</v>
      </c>
      <c r="R25" t="s">
        <v>64</v>
      </c>
      <c r="S25" t="s">
        <v>48</v>
      </c>
      <c r="T25" t="s">
        <v>253</v>
      </c>
      <c r="U25" t="s">
        <v>253</v>
      </c>
      <c r="V25" t="s">
        <v>254</v>
      </c>
      <c r="W25" t="s">
        <v>255</v>
      </c>
      <c r="Y25">
        <v>0</v>
      </c>
      <c r="Z25">
        <v>0</v>
      </c>
      <c r="AA25">
        <v>15</v>
      </c>
      <c r="AB25">
        <v>0</v>
      </c>
      <c r="AE25" t="s">
        <v>44</v>
      </c>
      <c r="AF25" t="s">
        <v>51</v>
      </c>
      <c r="AG25">
        <v>0</v>
      </c>
      <c r="AH25">
        <f t="shared" si="0"/>
        <v>1097.55</v>
      </c>
    </row>
    <row r="26" spans="1:34" x14ac:dyDescent="0.25">
      <c r="A26">
        <v>11319</v>
      </c>
      <c r="B26" t="s">
        <v>256</v>
      </c>
      <c r="C26" t="s">
        <v>257</v>
      </c>
      <c r="D26" t="s">
        <v>94</v>
      </c>
      <c r="E26" t="s">
        <v>55</v>
      </c>
      <c r="F26" t="s">
        <v>56</v>
      </c>
      <c r="G26" t="s">
        <v>258</v>
      </c>
      <c r="H26" t="s">
        <v>259</v>
      </c>
      <c r="I26" t="s">
        <v>73</v>
      </c>
      <c r="J26" t="s">
        <v>74</v>
      </c>
      <c r="K26" t="s">
        <v>260</v>
      </c>
      <c r="L26">
        <v>21</v>
      </c>
      <c r="M26">
        <v>736</v>
      </c>
      <c r="N26">
        <v>868</v>
      </c>
      <c r="O26" t="s">
        <v>44</v>
      </c>
      <c r="P26" t="s">
        <v>261</v>
      </c>
      <c r="Q26" t="s">
        <v>262</v>
      </c>
      <c r="R26" t="s">
        <v>183</v>
      </c>
      <c r="S26" t="s">
        <v>48</v>
      </c>
      <c r="T26" t="s">
        <v>263</v>
      </c>
      <c r="U26" t="s">
        <v>263</v>
      </c>
      <c r="V26" t="s">
        <v>48</v>
      </c>
      <c r="W26" t="s">
        <v>264</v>
      </c>
      <c r="Y26">
        <v>0</v>
      </c>
      <c r="Z26">
        <v>0</v>
      </c>
      <c r="AA26">
        <v>15</v>
      </c>
      <c r="AB26">
        <v>0</v>
      </c>
      <c r="AE26" t="s">
        <v>44</v>
      </c>
      <c r="AF26" t="s">
        <v>51</v>
      </c>
      <c r="AG26">
        <v>0</v>
      </c>
      <c r="AH26">
        <f t="shared" si="0"/>
        <v>110.39999999999999</v>
      </c>
    </row>
    <row r="27" spans="1:34" x14ac:dyDescent="0.25">
      <c r="A27">
        <v>11320</v>
      </c>
      <c r="B27" t="s">
        <v>246</v>
      </c>
      <c r="C27" t="s">
        <v>247</v>
      </c>
      <c r="D27" t="s">
        <v>94</v>
      </c>
      <c r="E27" t="s">
        <v>37</v>
      </c>
      <c r="F27" t="s">
        <v>38</v>
      </c>
      <c r="G27" t="s">
        <v>265</v>
      </c>
      <c r="H27" t="s">
        <v>266</v>
      </c>
      <c r="I27" t="s">
        <v>73</v>
      </c>
      <c r="J27" t="s">
        <v>60</v>
      </c>
      <c r="K27" t="s">
        <v>161</v>
      </c>
      <c r="L27">
        <v>7317</v>
      </c>
      <c r="M27">
        <v>7317</v>
      </c>
      <c r="N27">
        <v>8635</v>
      </c>
      <c r="O27" t="s">
        <v>44</v>
      </c>
      <c r="P27" t="s">
        <v>267</v>
      </c>
      <c r="Q27" t="s">
        <v>267</v>
      </c>
      <c r="R27" t="s">
        <v>64</v>
      </c>
      <c r="S27" t="s">
        <v>48</v>
      </c>
      <c r="T27" t="s">
        <v>268</v>
      </c>
      <c r="U27" t="s">
        <v>268</v>
      </c>
      <c r="V27" t="s">
        <v>254</v>
      </c>
      <c r="W27" t="s">
        <v>269</v>
      </c>
      <c r="Y27">
        <v>0</v>
      </c>
      <c r="Z27">
        <v>0</v>
      </c>
      <c r="AA27">
        <v>15</v>
      </c>
      <c r="AB27">
        <v>0</v>
      </c>
      <c r="AE27" t="s">
        <v>44</v>
      </c>
      <c r="AF27" t="s">
        <v>51</v>
      </c>
      <c r="AG27">
        <v>0</v>
      </c>
      <c r="AH27">
        <f t="shared" si="0"/>
        <v>1097.55</v>
      </c>
    </row>
    <row r="28" spans="1:34" x14ac:dyDescent="0.25">
      <c r="A28">
        <v>11322</v>
      </c>
      <c r="B28" t="s">
        <v>270</v>
      </c>
      <c r="C28" t="s">
        <v>271</v>
      </c>
      <c r="D28" t="s">
        <v>272</v>
      </c>
      <c r="E28" t="s">
        <v>55</v>
      </c>
      <c r="F28" t="s">
        <v>56</v>
      </c>
      <c r="G28" t="s">
        <v>273</v>
      </c>
      <c r="H28" t="s">
        <v>274</v>
      </c>
      <c r="I28" t="s">
        <v>73</v>
      </c>
      <c r="J28" t="s">
        <v>74</v>
      </c>
      <c r="K28" t="s">
        <v>43</v>
      </c>
      <c r="L28">
        <v>2164</v>
      </c>
      <c r="M28">
        <v>14126</v>
      </c>
      <c r="N28">
        <v>16669</v>
      </c>
      <c r="O28" t="s">
        <v>44</v>
      </c>
      <c r="P28" t="s">
        <v>275</v>
      </c>
      <c r="Q28" t="s">
        <v>276</v>
      </c>
      <c r="R28" t="s">
        <v>47</v>
      </c>
      <c r="S28" t="s">
        <v>48</v>
      </c>
      <c r="T28" t="s">
        <v>277</v>
      </c>
      <c r="U28" t="s">
        <v>277</v>
      </c>
      <c r="V28" t="s">
        <v>48</v>
      </c>
      <c r="W28" t="s">
        <v>278</v>
      </c>
      <c r="Y28">
        <v>0</v>
      </c>
      <c r="Z28">
        <v>0</v>
      </c>
      <c r="AA28">
        <v>45</v>
      </c>
      <c r="AB28">
        <v>0</v>
      </c>
      <c r="AE28" t="s">
        <v>44</v>
      </c>
      <c r="AF28" t="s">
        <v>51</v>
      </c>
      <c r="AG28">
        <v>0</v>
      </c>
      <c r="AH28">
        <f t="shared" si="0"/>
        <v>6356.7</v>
      </c>
    </row>
    <row r="29" spans="1:34" x14ac:dyDescent="0.25">
      <c r="A29">
        <v>11335</v>
      </c>
      <c r="B29" t="s">
        <v>280</v>
      </c>
      <c r="C29" t="s">
        <v>281</v>
      </c>
      <c r="D29" t="s">
        <v>282</v>
      </c>
      <c r="E29" t="s">
        <v>55</v>
      </c>
      <c r="F29" t="s">
        <v>56</v>
      </c>
      <c r="G29" t="s">
        <v>283</v>
      </c>
      <c r="H29" t="s">
        <v>284</v>
      </c>
      <c r="I29" t="s">
        <v>285</v>
      </c>
      <c r="J29" t="s">
        <v>286</v>
      </c>
      <c r="K29" t="s">
        <v>61</v>
      </c>
      <c r="L29">
        <v>1026</v>
      </c>
      <c r="M29">
        <v>8658</v>
      </c>
      <c r="N29">
        <v>10216</v>
      </c>
      <c r="O29" t="s">
        <v>44</v>
      </c>
      <c r="P29" t="s">
        <v>287</v>
      </c>
      <c r="Q29" t="s">
        <v>288</v>
      </c>
      <c r="R29" t="s">
        <v>64</v>
      </c>
      <c r="S29" t="s">
        <v>48</v>
      </c>
      <c r="T29" t="s">
        <v>289</v>
      </c>
      <c r="U29" t="s">
        <v>290</v>
      </c>
      <c r="V29" t="s">
        <v>291</v>
      </c>
      <c r="W29" t="s">
        <v>292</v>
      </c>
      <c r="Y29">
        <v>0</v>
      </c>
      <c r="Z29">
        <v>0</v>
      </c>
      <c r="AA29">
        <v>40</v>
      </c>
      <c r="AB29">
        <v>0</v>
      </c>
      <c r="AE29" t="s">
        <v>44</v>
      </c>
      <c r="AF29" t="s">
        <v>51</v>
      </c>
      <c r="AG29">
        <v>0</v>
      </c>
      <c r="AH29">
        <f t="shared" si="0"/>
        <v>3463.2000000000003</v>
      </c>
    </row>
    <row r="30" spans="1:34" x14ac:dyDescent="0.25">
      <c r="A30">
        <v>11336</v>
      </c>
      <c r="B30" t="s">
        <v>293</v>
      </c>
      <c r="C30" t="s">
        <v>294</v>
      </c>
      <c r="D30" t="s">
        <v>279</v>
      </c>
      <c r="E30" t="s">
        <v>55</v>
      </c>
      <c r="F30" t="s">
        <v>295</v>
      </c>
      <c r="G30" t="s">
        <v>296</v>
      </c>
      <c r="H30" t="s">
        <v>297</v>
      </c>
      <c r="I30" t="s">
        <v>97</v>
      </c>
      <c r="J30" t="s">
        <v>98</v>
      </c>
      <c r="K30" t="s">
        <v>260</v>
      </c>
      <c r="L30">
        <v>1338</v>
      </c>
      <c r="M30">
        <v>5305</v>
      </c>
      <c r="N30">
        <v>6396</v>
      </c>
      <c r="O30" t="s">
        <v>44</v>
      </c>
      <c r="P30" t="s">
        <v>298</v>
      </c>
      <c r="Q30" t="s">
        <v>299</v>
      </c>
      <c r="R30" t="s">
        <v>148</v>
      </c>
      <c r="S30" t="s">
        <v>48</v>
      </c>
      <c r="T30" t="s">
        <v>300</v>
      </c>
      <c r="U30" t="s">
        <v>300</v>
      </c>
      <c r="V30" t="s">
        <v>48</v>
      </c>
      <c r="W30" t="s">
        <v>301</v>
      </c>
      <c r="Y30">
        <v>0</v>
      </c>
      <c r="Z30">
        <v>0</v>
      </c>
      <c r="AA30">
        <v>0</v>
      </c>
      <c r="AB30">
        <v>15</v>
      </c>
      <c r="AE30" t="s">
        <v>44</v>
      </c>
      <c r="AF30" t="s">
        <v>51</v>
      </c>
      <c r="AG30">
        <v>0</v>
      </c>
      <c r="AH30">
        <f>L30*AB30%</f>
        <v>200.7</v>
      </c>
    </row>
    <row r="31" spans="1:34" x14ac:dyDescent="0.25">
      <c r="AG31" t="s">
        <v>302</v>
      </c>
      <c r="AH31">
        <f>SUM(AH2:AH30)</f>
        <v>366283.45</v>
      </c>
    </row>
    <row r="32" spans="1:34" x14ac:dyDescent="0.25">
      <c r="AG32" t="s">
        <v>303</v>
      </c>
      <c r="AH32" s="1">
        <v>0.18</v>
      </c>
    </row>
    <row r="33" spans="33:34" x14ac:dyDescent="0.25">
      <c r="AG33" t="s">
        <v>304</v>
      </c>
      <c r="AH33">
        <f>AH31*AH32</f>
        <v>65931.020999999993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2026-04-07T09:37:39Z</dcterms:created>
  <dcterms:modified xsi:type="dcterms:W3CDTF">2026-04-07T10:36:51Z</dcterms:modified>
</cp:coreProperties>
</file>