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90E47A9-9B0C-456C-9633-8AC2BFC85A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ads" sheetId="1" r:id="rId1"/>
  </sheets>
  <calcPr calcId="181029"/>
</workbook>
</file>

<file path=xl/calcChain.xml><?xml version="1.0" encoding="utf-8"?>
<calcChain xmlns="http://schemas.openxmlformats.org/spreadsheetml/2006/main">
  <c r="AH5" i="1" l="1"/>
  <c r="AH7" i="1" l="1"/>
  <c r="AH8" i="1" s="1"/>
</calcChain>
</file>

<file path=xl/sharedStrings.xml><?xml version="1.0" encoding="utf-8"?>
<sst xmlns="http://schemas.openxmlformats.org/spreadsheetml/2006/main" count="101" uniqueCount="74">
  <si>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</si>
  <si>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</si>
  <si>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</si>
  <si>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</si>
  <si>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</si>
  <si>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</si>
  <si>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</si>
  <si>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</si>
  <si>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</si>
  <si>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</si>
  <si>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</si>
  <si>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</si>
  <si>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</si>
  <si>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</si>
  <si>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</si>
  <si>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</si>
  <si>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</si>
  <si>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</si>
  <si>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</si>
  <si>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</si>
  <si>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</si>
  <si>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</si>
  <si>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</si>
  <si>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</si>
  <si>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</si>
  <si>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</si>
  <si>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</si>
  <si>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</si>
  <si>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</si>
  <si>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</si>
  <si>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</si>
  <si>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</si>
  <si>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</si>
  <si>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</si>
  <si>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MANGESH DIGAMBAR  BHISE</t>
  </si>
  <si>
    <t>GALLI NO 2 OMKAR COLONY KALE PADAL, NRSAI MANDIR HADAPSARPUNE, REF 7678, PUNE,, MOB NO 7066177678 MOB NO 7066177678 PUNE MAHARASHTRA 411028</t>
  </si>
  <si>
    <t>7066177678</t>
  </si>
  <si>
    <t>sparkpolicy@gmail.com</t>
  </si>
  <si>
    <t>SARAPHARAJ SHAIKH</t>
  </si>
  <si>
    <t>MH12WR0076</t>
  </si>
  <si>
    <t>3004/436016404/00/B00</t>
  </si>
  <si>
    <t>2026-04-06T18:30:00.000Z</t>
  </si>
  <si>
    <t>2027-04-05T18:30:00.000Z</t>
  </si>
  <si>
    <t>Tata AIG General Insurance Company Limited</t>
  </si>
  <si>
    <t>ILIYAS UMAR SHAIKH</t>
  </si>
  <si>
    <t>FORCE MOTORS LTD</t>
  </si>
  <si>
    <t>TRAVELLER T1</t>
  </si>
  <si>
    <t>PCV</t>
  </si>
  <si>
    <t/>
  </si>
  <si>
    <t>2026-04-08T05:36:44.000Z</t>
  </si>
  <si>
    <t>STAFF TRANSPORT</t>
  </si>
  <si>
    <t>1775626604191-Policy_3004_436016404_00_B00 (1).pdf</t>
  </si>
  <si>
    <t>SPA-055</t>
  </si>
  <si>
    <t>SHAINAJ SHAIKH</t>
  </si>
  <si>
    <t>ICICI LOMBARD General Insurance Company Limited</t>
  </si>
  <si>
    <t>TATA MOTORS</t>
  </si>
  <si>
    <t>BALU YASHWANT NAMDE</t>
  </si>
  <si>
    <t>GAT NO 241 JADHVWADI RD, WADACHA MALA KUDAL CHIKHALI, PUNE, PUNE-411062, 7038708385 MOB NO 7038708385 MOB NO PUNE MAHARASHTRA 411062</t>
  </si>
  <si>
    <t>7038708385</t>
  </si>
  <si>
    <t>MH14MH0116</t>
  </si>
  <si>
    <t>3004/435916588/00/000</t>
  </si>
  <si>
    <t xml:space="preserve"> LP 710/45 STARBUS</t>
  </si>
  <si>
    <t>2026-04-08T05:48:50.000Z</t>
  </si>
  <si>
    <t>1775627330533-MH14MH0116 balu namde.pdf</t>
  </si>
  <si>
    <t>GAT NO 241 JADHAVWADI ROAD WADACHA MALA , KUDALWADI CHIKHALI KUDALWADI CHIKHALI PUNE MAHARASHTRA 411062</t>
  </si>
  <si>
    <t>MH14MH0114</t>
  </si>
  <si>
    <t xml:space="preserve"> 3004/435916052/00/000</t>
  </si>
  <si>
    <t>LP 710/45 STARBUS</t>
  </si>
  <si>
    <t>2026-04-08T05:52:26.000Z</t>
  </si>
  <si>
    <t>1775627546062-MH14MH0114 POLICY.pdf</t>
  </si>
  <si>
    <t>total</t>
  </si>
  <si>
    <t>tds</t>
  </si>
  <si>
    <t>final amt</t>
  </si>
  <si>
    <t>tds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</si>
</sst>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topLeftCell="J1" workbookViewId="0">
      <selection activeCell="AB24" sqref="AB24"/>
    </sheetView>
  </sheetViews>
  <sheetFormatPr defaultRowHeight="15" x14ac:dyDescent="0.25"/>
  <cols>
    <col min="2" max="2" width="28.12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ht="15.75" x14ac:dyDescent="0.25">
      <c r="A2">
        <v>11365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1690</v>
      </c>
      <c r="M2">
        <v>30992</v>
      </c>
      <c r="N2">
        <v>36571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55</v>
      </c>
      <c r="AB2">
        <v>0</v>
      </c>
      <c r="AE2" t="s">
        <v>44</v>
      </c>
      <c r="AF2" t="s">
        <v>52</v>
      </c>
      <c r="AG2">
        <v>0</v>
      </c>
      <c r="AH2">
        <v>17045.599999999999</v>
      </c>
    </row>
    <row r="3" spans="1:34" ht="15.75" x14ac:dyDescent="0.25">
      <c r="A3">
        <v>11368</v>
      </c>
      <c r="B3" t="s">
        <v>56</v>
      </c>
      <c r="C3" t="s">
        <v>57</v>
      </c>
      <c r="D3" t="s">
        <v>58</v>
      </c>
      <c r="E3" t="s">
        <v>37</v>
      </c>
      <c r="F3" t="s">
        <v>53</v>
      </c>
      <c r="G3" t="s">
        <v>59</v>
      </c>
      <c r="H3" t="s">
        <v>60</v>
      </c>
      <c r="I3" t="s">
        <v>41</v>
      </c>
      <c r="J3" t="s">
        <v>42</v>
      </c>
      <c r="K3" t="s">
        <v>54</v>
      </c>
      <c r="L3">
        <v>2311</v>
      </c>
      <c r="M3">
        <v>60554</v>
      </c>
      <c r="N3">
        <v>71454</v>
      </c>
      <c r="O3" t="s">
        <v>44</v>
      </c>
      <c r="P3" t="s">
        <v>55</v>
      </c>
      <c r="Q3" t="s">
        <v>61</v>
      </c>
      <c r="R3" t="s">
        <v>47</v>
      </c>
      <c r="S3" t="s">
        <v>48</v>
      </c>
      <c r="T3" t="s">
        <v>62</v>
      </c>
      <c r="U3" t="s">
        <v>62</v>
      </c>
      <c r="V3" t="s">
        <v>50</v>
      </c>
      <c r="W3" t="s">
        <v>63</v>
      </c>
      <c r="Y3">
        <v>0</v>
      </c>
      <c r="Z3">
        <v>0</v>
      </c>
      <c r="AA3">
        <v>50</v>
      </c>
      <c r="AB3">
        <v>0</v>
      </c>
      <c r="AE3" t="s">
        <v>44</v>
      </c>
      <c r="AF3" t="s">
        <v>52</v>
      </c>
      <c r="AG3">
        <v>0</v>
      </c>
      <c r="AH3">
        <v>30277</v>
      </c>
    </row>
    <row r="4" spans="1:34" ht="16.5" thickBot="1" x14ac:dyDescent="0.3">
      <c r="A4">
        <v>11369</v>
      </c>
      <c r="B4" t="s">
        <v>56</v>
      </c>
      <c r="C4" t="s">
        <v>64</v>
      </c>
      <c r="D4" t="s">
        <v>58</v>
      </c>
      <c r="E4" t="s">
        <v>37</v>
      </c>
      <c r="F4" t="s">
        <v>53</v>
      </c>
      <c r="G4" t="s">
        <v>65</v>
      </c>
      <c r="H4" t="s">
        <v>66</v>
      </c>
      <c r="I4" t="s">
        <v>41</v>
      </c>
      <c r="J4" t="s">
        <v>42</v>
      </c>
      <c r="K4" t="s">
        <v>54</v>
      </c>
      <c r="L4">
        <v>2311</v>
      </c>
      <c r="M4">
        <v>60554</v>
      </c>
      <c r="N4">
        <v>71454</v>
      </c>
      <c r="O4" t="s">
        <v>44</v>
      </c>
      <c r="P4" t="s">
        <v>55</v>
      </c>
      <c r="Q4" t="s">
        <v>67</v>
      </c>
      <c r="R4" t="s">
        <v>47</v>
      </c>
      <c r="S4" t="s">
        <v>48</v>
      </c>
      <c r="T4" t="s">
        <v>68</v>
      </c>
      <c r="U4" t="s">
        <v>68</v>
      </c>
      <c r="V4" t="s">
        <v>50</v>
      </c>
      <c r="W4" t="s">
        <v>69</v>
      </c>
      <c r="Y4">
        <v>0</v>
      </c>
      <c r="Z4">
        <v>0</v>
      </c>
      <c r="AA4">
        <v>50</v>
      </c>
      <c r="AB4">
        <v>0</v>
      </c>
      <c r="AE4" t="s">
        <v>44</v>
      </c>
      <c r="AF4" t="s">
        <v>52</v>
      </c>
      <c r="AG4">
        <v>0</v>
      </c>
      <c r="AH4">
        <v>30277</v>
      </c>
    </row>
    <row r="5" spans="1:34" ht="16.5" thickBot="1" x14ac:dyDescent="0.3">
      <c r="AG5" s="2" t="s">
        <v>70</v>
      </c>
      <c r="AH5" s="3">
        <f>SUM(AH2:AH4)</f>
        <v>77599.600000000006</v>
      </c>
    </row>
    <row r="6" spans="1:34" ht="15.75" x14ac:dyDescent="0.25">
      <c r="AG6" t="s">
        <v>71</v>
      </c>
      <c r="AH6" s="1">
        <v>0.02</v>
      </c>
    </row>
    <row r="7" spans="1:34" ht="16.5" thickBot="1" x14ac:dyDescent="0.3">
      <c r="AG7" t="s">
        <v>73</v>
      </c>
      <c r="AH7">
        <f>AH5*AH6</f>
        <v>1551.9920000000002</v>
      </c>
    </row>
    <row r="8" spans="1:34" ht="16.5" thickBot="1" x14ac:dyDescent="0.3">
      <c r="AG8" s="2" t="s">
        <v>72</v>
      </c>
      <c r="AH8" s="3">
        <f>AH5-AH7</f>
        <v>76047.608000000007</v>
      </c>
    </row>
    <row r="9" spans="1:34" ht="15.75" x14ac:dyDescent="0.25"/>
  </sheetData>
  <pageMargins left="0.7" right="0.7" top="0.75" bottom="0.75" header="0.3" footer="0.3"/>
  <ignoredErrors>
    <ignoredError sqref="A1:A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DDR</dc:creator>
  <cp:lastModifiedBy>Amjad Shaikh</cp:lastModifiedBy>
  <dcterms:created xsi:type="dcterms:W3CDTF">2026-04-08T05:57:06Z</dcterms:created>
  <dcterms:modified xsi:type="dcterms:W3CDTF">2026-04-08T05:57:43Z</dcterms:modified>
</cp:coreProperties>
</file>