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CF97FFD4-CDED-4AD2-95A2-D9A52CB12BF1}" xr6:coauthVersionLast="47" xr6:coauthVersionMax="47" xr10:uidLastSave="{00000000-0000-0000-0000-000000000000}"/>
  <bookViews>
    <workbookView xWindow="-120" yWindow="-120" windowWidth="29040" windowHeight="15720" xr2:uid="{F6154DCA-E945-42BE-ABFA-44E266B8415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9" i="1" l="1"/>
  <c r="Y8" i="1"/>
  <c r="AB6" i="1"/>
  <c r="Y6" i="1"/>
  <c r="Y3" i="1"/>
  <c r="Y2" i="1"/>
  <c r="AA3" i="1" l="1"/>
  <c r="AB3" i="1" s="1"/>
  <c r="AA2" i="1"/>
  <c r="AB2" i="1" s="1"/>
</calcChain>
</file>

<file path=xl/sharedStrings.xml><?xml version="1.0" encoding="utf-8"?>
<sst xmlns="http://schemas.openxmlformats.org/spreadsheetml/2006/main" count="86" uniqueCount="62">
  <si>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</si>
  <si>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</si>
  <si>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</si>
  <si>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</si>
  <si>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</si>
  <si>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</si>
  <si>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</si>
  <si>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</si>
  <si>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</si>
  <si>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</si>
  <si>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</si>
  <si>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</si>
  <si>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</si>
  <si>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</si>
  <si>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</si>
  <si>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</si>
  <si>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</si>
  <si>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</si>
  <si>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</si>
  <si>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</si>
  <si>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</si>
  <si>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</si>
  <si>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</si>
  <si>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</si>
  <si>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</si>
  <si>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</si>
  <si>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</si>
  <si>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</si>
  <si>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</si>
  <si>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 PRIVATE LIMITED</t>
  </si>
  <si>
    <t>ARUN RAMBHAU KADAM</t>
  </si>
  <si>
    <t>ICICI Lombard General Insurance Company Limited</t>
  </si>
  <si>
    <t>PACKAGE</t>
  </si>
  <si>
    <t>GCV</t>
  </si>
  <si>
    <t>MH14GU1328</t>
  </si>
  <si>
    <t>M &amp; M</t>
  </si>
  <si>
    <t>BOLERO MAXI TRUCK PLUS PS 1.2T</t>
  </si>
  <si>
    <t>2018</t>
  </si>
  <si>
    <t>0</t>
  </si>
  <si>
    <t>2670</t>
  </si>
  <si>
    <t>2</t>
  </si>
  <si>
    <t>DIESEL</t>
  </si>
  <si>
    <t>3003/436821134/00/B00</t>
  </si>
  <si>
    <t>PRADIP VASANT BHAREKAR</t>
  </si>
  <si>
    <t>MH12RN4307</t>
  </si>
  <si>
    <t>2019</t>
  </si>
  <si>
    <t>3003/436836248/00/000</t>
  </si>
  <si>
    <t>JAGANNATH SHIVLING NASHTE</t>
  </si>
  <si>
    <t>LIABILITY</t>
  </si>
  <si>
    <t>MH10AQ1596</t>
  </si>
  <si>
    <t>MAHINDRA PICK UP VAN</t>
  </si>
  <si>
    <t>2800</t>
  </si>
  <si>
    <t>3003/A/437009614/00/B00</t>
  </si>
  <si>
    <t>DINESHKUMAR RAMSANJIVAN GUPTA</t>
  </si>
  <si>
    <t>MH46BM5835</t>
  </si>
  <si>
    <t>ASHOK LEYLAND</t>
  </si>
  <si>
    <t>BADA DOST I4</t>
  </si>
  <si>
    <t>2021</t>
  </si>
  <si>
    <t>3490</t>
  </si>
  <si>
    <t>3003/436587634/00/B00</t>
  </si>
  <si>
    <t>total</t>
  </si>
  <si>
    <t>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</si>
</sst>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%"/>
    <numFmt numFmtId="165" formatCode="_(* #,##0_);_(* \(#,##0\);_(* &quot;-&quot;??_);_(@_)"/>
    <numFmt numFmtId="166" formatCode="yyyy\-mm\-dd"/>
    <numFmt numFmtId="170" formatCode="_ * #,##0.00_ ;_ * \-#,##0.0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1" fillId="0" borderId="0" applyFont="0" applyFill="0" applyBorder="0" applyAlignment="0" applyProtection="0"/>
  </cellStyleXfs>
  <cellXfs count="3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164" fontId="3" fillId="2" borderId="1" xfId="2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5" fontId="3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6" fontId="0" fillId="0" borderId="0" xfId="0" applyNumberFormat="1"/>
    <xf numFmtId="164" fontId="0" fillId="0" borderId="1" xfId="2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9" fontId="0" fillId="0" borderId="0" xfId="0" applyNumberFormat="1"/>
    <xf numFmtId="1" fontId="0" fillId="0" borderId="0" xfId="0" applyNumberFormat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2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0" fillId="0" borderId="1" xfId="0" applyBorder="1"/>
    <xf numFmtId="166" fontId="0" fillId="0" borderId="1" xfId="0" applyNumberFormat="1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2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0" fillId="0" borderId="1" xfId="0" applyBorder="1"/>
    <xf numFmtId="166" fontId="0" fillId="0" borderId="1" xfId="0" applyNumberFormat="1" applyBorder="1"/>
  </cellXfs>
  <cellStyles count="4">
    <cellStyle name="Comma" xfId="1" builtinId="3"/>
    <cellStyle name="Comma 2" xfId="3" xr:uid="{49EBDB01-2B06-4864-9926-0D6EEB6D4CD1}"/>
    <cellStyle name="Normal" xfId="0" builtinId="0"/>
    <cellStyle name="Percent" xfId="2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1962E-B53F-4CA6-95E2-6235F8599E68}">
  <dimension ref="A1:AC9"/>
  <sheetViews>
    <sheetView tabSelected="1" topLeftCell="B1" workbookViewId="0">
      <selection activeCell="V23" sqref="V23"/>
    </sheetView>
  </sheetViews>
  <sheetFormatPr defaultRowHeight="15" x14ac:dyDescent="0.25"/>
  <sheetData>
    <row r="1" spans="1:29" s="10" customFormat="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4" t="s">
        <v>23</v>
      </c>
      <c r="Y1" s="5" t="s">
        <v>24</v>
      </c>
      <c r="Z1" s="6" t="s">
        <v>25</v>
      </c>
      <c r="AA1" s="7" t="s">
        <v>26</v>
      </c>
      <c r="AB1" s="8" t="s">
        <v>27</v>
      </c>
      <c r="AC1" s="9" t="s">
        <v>28</v>
      </c>
    </row>
    <row r="2" spans="1:29" s="10" customFormat="1" ht="15.75" x14ac:dyDescent="0.25">
      <c r="A2" s="11">
        <v>46128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38</v>
      </c>
      <c r="L2" t="s">
        <v>39</v>
      </c>
      <c r="M2" t="s">
        <v>40</v>
      </c>
      <c r="N2" s="12" t="s">
        <v>41</v>
      </c>
      <c r="O2" t="s">
        <v>42</v>
      </c>
      <c r="P2" s="13">
        <v>46129</v>
      </c>
      <c r="Q2" s="13">
        <v>46493</v>
      </c>
      <c r="R2">
        <v>0</v>
      </c>
      <c r="S2">
        <v>400000</v>
      </c>
      <c r="T2">
        <v>1846</v>
      </c>
      <c r="U2">
        <v>16748</v>
      </c>
      <c r="V2">
        <v>18594</v>
      </c>
      <c r="W2">
        <v>19855</v>
      </c>
      <c r="X2" s="14">
        <v>0.53</v>
      </c>
      <c r="Y2" s="15">
        <f t="shared" ref="Y2:Y3" si="0">V2*X2</f>
        <v>9854.82</v>
      </c>
      <c r="Z2" s="16">
        <v>0.02</v>
      </c>
      <c r="AA2" s="17">
        <f t="shared" ref="AA2:AA3" si="1">Z2*Y2</f>
        <v>197.09639999999999</v>
      </c>
      <c r="AB2" s="17">
        <f t="shared" ref="AB2:AB3" si="2">Y2-AA2</f>
        <v>9657.7235999999994</v>
      </c>
    </row>
    <row r="3" spans="1:29" s="10" customFormat="1" ht="15.75" x14ac:dyDescent="0.25">
      <c r="A3" s="11">
        <v>46128</v>
      </c>
      <c r="B3" t="s">
        <v>29</v>
      </c>
      <c r="C3" t="s">
        <v>43</v>
      </c>
      <c r="D3" t="s">
        <v>31</v>
      </c>
      <c r="E3" t="s">
        <v>32</v>
      </c>
      <c r="F3" t="s">
        <v>33</v>
      </c>
      <c r="G3" t="s">
        <v>44</v>
      </c>
      <c r="H3" t="s">
        <v>35</v>
      </c>
      <c r="I3" t="s">
        <v>36</v>
      </c>
      <c r="J3" t="s">
        <v>45</v>
      </c>
      <c r="K3" t="s">
        <v>38</v>
      </c>
      <c r="L3" t="s">
        <v>39</v>
      </c>
      <c r="M3" t="s">
        <v>40</v>
      </c>
      <c r="N3" s="12" t="s">
        <v>41</v>
      </c>
      <c r="O3" t="s">
        <v>46</v>
      </c>
      <c r="P3" s="13">
        <v>46129</v>
      </c>
      <c r="Q3" s="13">
        <v>46493</v>
      </c>
      <c r="R3">
        <v>50</v>
      </c>
      <c r="S3">
        <v>578286</v>
      </c>
      <c r="T3">
        <v>904</v>
      </c>
      <c r="U3">
        <v>16773</v>
      </c>
      <c r="V3">
        <v>17677</v>
      </c>
      <c r="W3">
        <v>18772</v>
      </c>
      <c r="X3" s="14">
        <v>0.53</v>
      </c>
      <c r="Y3" s="15">
        <f t="shared" si="0"/>
        <v>9368.8100000000013</v>
      </c>
      <c r="Z3" s="16">
        <v>0.02</v>
      </c>
      <c r="AA3" s="17">
        <f t="shared" si="1"/>
        <v>187.37620000000004</v>
      </c>
      <c r="AB3" s="17">
        <f t="shared" si="2"/>
        <v>9181.4338000000007</v>
      </c>
    </row>
    <row r="4" spans="1:29" s="10" customFormat="1" ht="15.75" x14ac:dyDescent="0.25">
      <c r="A4" s="20">
        <v>46129</v>
      </c>
      <c r="B4" s="26" t="s">
        <v>29</v>
      </c>
      <c r="C4" s="26" t="s">
        <v>47</v>
      </c>
      <c r="D4" s="26" t="s">
        <v>31</v>
      </c>
      <c r="E4" s="26" t="s">
        <v>48</v>
      </c>
      <c r="F4" s="26" t="s">
        <v>33</v>
      </c>
      <c r="G4" s="26" t="s">
        <v>49</v>
      </c>
      <c r="H4" s="26" t="s">
        <v>35</v>
      </c>
      <c r="I4" s="26" t="s">
        <v>50</v>
      </c>
      <c r="J4" s="26">
        <v>2010</v>
      </c>
      <c r="K4" s="26" t="s">
        <v>38</v>
      </c>
      <c r="L4" s="26" t="s">
        <v>51</v>
      </c>
      <c r="M4" s="26" t="s">
        <v>40</v>
      </c>
      <c r="N4" s="21" t="s">
        <v>41</v>
      </c>
      <c r="O4" s="26" t="s">
        <v>52</v>
      </c>
      <c r="P4" s="27">
        <v>46130</v>
      </c>
      <c r="Q4" s="27">
        <v>46494</v>
      </c>
      <c r="R4" s="21">
        <v>0</v>
      </c>
      <c r="S4" s="21">
        <v>0</v>
      </c>
      <c r="T4" s="26">
        <v>0</v>
      </c>
      <c r="U4" s="26">
        <v>16748</v>
      </c>
      <c r="V4" s="26">
        <v>16748</v>
      </c>
      <c r="W4" s="26">
        <v>17676</v>
      </c>
      <c r="X4" s="22">
        <v>0.53</v>
      </c>
      <c r="Y4" s="23">
        <v>8876.44</v>
      </c>
      <c r="Z4" s="24">
        <v>0.02</v>
      </c>
      <c r="AA4" s="25">
        <v>177.52880000000002</v>
      </c>
      <c r="AB4" s="25">
        <v>8698.9112000000005</v>
      </c>
      <c r="AC4" s="21"/>
    </row>
    <row r="5" spans="1:29" ht="15.75" x14ac:dyDescent="0.25">
      <c r="A5" s="28">
        <v>46125</v>
      </c>
      <c r="B5" s="34" t="s">
        <v>29</v>
      </c>
      <c r="C5" s="34" t="s">
        <v>53</v>
      </c>
      <c r="D5" s="34" t="s">
        <v>31</v>
      </c>
      <c r="E5" s="34" t="s">
        <v>32</v>
      </c>
      <c r="F5" s="34" t="s">
        <v>33</v>
      </c>
      <c r="G5" s="34" t="s">
        <v>54</v>
      </c>
      <c r="H5" s="34" t="s">
        <v>55</v>
      </c>
      <c r="I5" s="34" t="s">
        <v>56</v>
      </c>
      <c r="J5" s="34" t="s">
        <v>57</v>
      </c>
      <c r="K5" s="34" t="s">
        <v>38</v>
      </c>
      <c r="L5" s="34" t="s">
        <v>58</v>
      </c>
      <c r="M5" s="34" t="s">
        <v>40</v>
      </c>
      <c r="N5" s="29" t="s">
        <v>41</v>
      </c>
      <c r="O5" s="34" t="s">
        <v>59</v>
      </c>
      <c r="P5" s="35">
        <v>46126</v>
      </c>
      <c r="Q5" s="35">
        <v>46490</v>
      </c>
      <c r="R5" s="29">
        <v>0</v>
      </c>
      <c r="S5" s="34">
        <v>525000</v>
      </c>
      <c r="T5" s="34">
        <v>3384</v>
      </c>
      <c r="U5" s="34">
        <v>16748</v>
      </c>
      <c r="V5" s="34">
        <v>20132</v>
      </c>
      <c r="W5" s="34">
        <v>21669</v>
      </c>
      <c r="X5" s="30">
        <v>0.53</v>
      </c>
      <c r="Y5" s="31">
        <v>10669.960000000001</v>
      </c>
      <c r="Z5" s="32">
        <v>0.02</v>
      </c>
      <c r="AA5" s="33">
        <v>213.39920000000004</v>
      </c>
      <c r="AB5" s="33">
        <v>10456.560800000001</v>
      </c>
      <c r="AC5" s="29"/>
    </row>
    <row r="6" spans="1:29" x14ac:dyDescent="0.25">
      <c r="X6" t="s">
        <v>60</v>
      </c>
      <c r="Y6" s="19">
        <f>SUM(Y2:Y5)</f>
        <v>38770.03</v>
      </c>
      <c r="AB6" s="19">
        <f>SUM(AB2:AB5)</f>
        <v>37994.629399999998</v>
      </c>
    </row>
    <row r="7" spans="1:29" x14ac:dyDescent="0.25">
      <c r="X7" t="s">
        <v>61</v>
      </c>
      <c r="Y7" s="18">
        <v>0.18</v>
      </c>
    </row>
    <row r="8" spans="1:29" x14ac:dyDescent="0.25">
      <c r="Y8">
        <f>Y6*Y7</f>
        <v>6978.6053999999995</v>
      </c>
    </row>
    <row r="9" spans="1:29" x14ac:dyDescent="0.25">
      <c r="Y9" s="19">
        <f>Y6+Y8</f>
        <v>45748.635399999999</v>
      </c>
    </row>
  </sheetData>
  <conditionalFormatting sqref="C1:C4">
    <cfRule type="duplicateValues" dxfId="3" priority="7"/>
  </conditionalFormatting>
  <conditionalFormatting sqref="G1:G4">
    <cfRule type="duplicateValues" dxfId="2" priority="4"/>
    <cfRule type="duplicateValues" dxfId="1" priority="5"/>
    <cfRule type="duplicateValues" dxfId="0" priority="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2026-04-16T13:40:12Z</dcterms:created>
  <dcterms:modified xsi:type="dcterms:W3CDTF">2026-04-18T12:54:46Z</dcterms:modified>
</cp:coreProperties>
</file>